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970" windowHeight="11020"/>
  </bookViews>
  <sheets>
    <sheet name="таблица - вся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4" i="1"/>
  <c r="G16" i="1"/>
  <c r="G12" i="1"/>
  <c r="G8" i="1"/>
  <c r="G4" i="1"/>
  <c r="G58" i="1"/>
  <c r="T142" i="1"/>
  <c r="T141" i="1"/>
  <c r="T140" i="1"/>
  <c r="T139" i="1"/>
  <c r="T138" i="1"/>
  <c r="T137" i="1"/>
  <c r="T136" i="1"/>
  <c r="T135" i="1"/>
  <c r="T134" i="1"/>
  <c r="T133" i="1"/>
  <c r="T87" i="1"/>
  <c r="T86" i="1"/>
  <c r="T85" i="1"/>
  <c r="T84" i="1"/>
  <c r="T68" i="1"/>
  <c r="T67" i="1"/>
  <c r="T66" i="1"/>
  <c r="T37" i="1"/>
  <c r="T36" i="1"/>
  <c r="T35" i="1"/>
  <c r="T31" i="1"/>
  <c r="T30" i="1"/>
  <c r="T29" i="1"/>
  <c r="T28" i="1"/>
  <c r="T46" i="1"/>
  <c r="T45" i="1"/>
  <c r="T44" i="1"/>
  <c r="T75" i="1"/>
  <c r="T74" i="1"/>
  <c r="T73" i="1"/>
  <c r="T72" i="1"/>
  <c r="G72" i="1" s="1"/>
  <c r="T43" i="1"/>
  <c r="T42" i="1"/>
  <c r="T41" i="1"/>
  <c r="G41" i="1" s="1"/>
  <c r="T15" i="1"/>
  <c r="T14" i="1"/>
  <c r="T13" i="1"/>
  <c r="T12" i="1"/>
  <c r="T34" i="1"/>
  <c r="T33" i="1"/>
  <c r="T32" i="1"/>
  <c r="T11" i="1"/>
  <c r="T10" i="1"/>
  <c r="T9" i="1"/>
  <c r="T8" i="1"/>
  <c r="T27" i="1"/>
  <c r="T26" i="1"/>
  <c r="T25" i="1"/>
  <c r="T24" i="1"/>
  <c r="T61" i="1"/>
  <c r="T60" i="1"/>
  <c r="T59" i="1"/>
  <c r="T58" i="1"/>
  <c r="T83" i="1"/>
  <c r="T82" i="1"/>
  <c r="T81" i="1"/>
  <c r="T80" i="1"/>
  <c r="T79" i="1"/>
  <c r="T78" i="1"/>
  <c r="T77" i="1"/>
  <c r="T76" i="1"/>
  <c r="T50" i="1"/>
  <c r="T49" i="1"/>
  <c r="T48" i="1"/>
  <c r="T47" i="1"/>
  <c r="T71" i="1"/>
  <c r="T70" i="1"/>
  <c r="T69" i="1"/>
  <c r="T57" i="1"/>
  <c r="T56" i="1"/>
  <c r="T55" i="1"/>
  <c r="T54" i="1"/>
  <c r="G54" i="1" s="1"/>
  <c r="T40" i="1"/>
  <c r="T39" i="1"/>
  <c r="T38" i="1"/>
  <c r="T65" i="1"/>
  <c r="T64" i="1"/>
  <c r="T63" i="1"/>
  <c r="T62" i="1"/>
  <c r="T53" i="1"/>
  <c r="T52" i="1"/>
  <c r="T51" i="1"/>
  <c r="T23" i="1"/>
  <c r="T21" i="1"/>
  <c r="T20" i="1"/>
  <c r="T22" i="1"/>
  <c r="T18" i="1"/>
  <c r="T17" i="1"/>
  <c r="T16" i="1"/>
  <c r="T19" i="1"/>
  <c r="T7" i="1"/>
  <c r="T6" i="1"/>
  <c r="T5" i="1"/>
  <c r="T4" i="1"/>
  <c r="G80" i="1" l="1"/>
  <c r="G66" i="1"/>
  <c r="G62" i="1"/>
  <c r="G38" i="1"/>
  <c r="G84" i="1"/>
  <c r="G76" i="1"/>
  <c r="G47" i="1"/>
  <c r="G44" i="1"/>
  <c r="G35" i="1"/>
  <c r="G32" i="1"/>
  <c r="G28" i="1"/>
  <c r="G51" i="1"/>
  <c r="G69" i="1"/>
</calcChain>
</file>

<file path=xl/sharedStrings.xml><?xml version="1.0" encoding="utf-8"?>
<sst xmlns="http://schemas.openxmlformats.org/spreadsheetml/2006/main" count="230" uniqueCount="218">
  <si>
    <t xml:space="preserve">darya </t>
  </si>
  <si>
    <t>stoyanov2003</t>
  </si>
  <si>
    <t xml:space="preserve">katya </t>
  </si>
  <si>
    <t xml:space="preserve">Andrei2007 </t>
  </si>
  <si>
    <t>egorpoduga</t>
  </si>
  <si>
    <t xml:space="preserve">Egor2003 </t>
  </si>
  <si>
    <t xml:space="preserve">anjafo </t>
  </si>
  <si>
    <t>dashabus</t>
  </si>
  <si>
    <t xml:space="preserve">nastjabus </t>
  </si>
  <si>
    <t xml:space="preserve">seriozha </t>
  </si>
  <si>
    <t xml:space="preserve">nastjasim </t>
  </si>
  <si>
    <r>
      <rPr>
        <u/>
        <sz val="12"/>
        <color rgb="FF0070C0"/>
        <rFont val="Times New Roman"/>
        <family val="1"/>
        <charset val="204"/>
      </rPr>
      <t>kostjak</t>
    </r>
    <r>
      <rPr>
        <sz val="12"/>
        <color theme="1"/>
        <rFont val="Times New Roman"/>
        <family val="1"/>
        <charset val="204"/>
      </rPr>
      <t xml:space="preserve"> </t>
    </r>
  </si>
  <si>
    <t>Martin Hõbemägi</t>
  </si>
  <si>
    <r>
      <rPr>
        <u/>
        <sz val="12"/>
        <color rgb="FF0070C0"/>
        <rFont val="Times New Roman"/>
        <family val="1"/>
        <charset val="204"/>
      </rPr>
      <t>silverhill</t>
    </r>
    <r>
      <rPr>
        <sz val="12"/>
        <color theme="1"/>
        <rFont val="Times New Roman"/>
        <family val="1"/>
        <charset val="204"/>
      </rPr>
      <t xml:space="preserve"> </t>
    </r>
  </si>
  <si>
    <t>Gren Hõbemägi</t>
  </si>
  <si>
    <r>
      <rPr>
        <u/>
        <sz val="12"/>
        <color rgb="FF0070C0"/>
        <rFont val="Times New Roman"/>
        <family val="1"/>
        <charset val="204"/>
      </rPr>
      <t>silberberg</t>
    </r>
    <r>
      <rPr>
        <sz val="12"/>
        <color theme="1"/>
        <rFont val="Times New Roman"/>
        <family val="1"/>
        <charset val="204"/>
      </rPr>
      <t xml:space="preserve"> </t>
    </r>
  </si>
  <si>
    <t>Henrik Hõbemägi</t>
  </si>
  <si>
    <r>
      <rPr>
        <u/>
        <sz val="12"/>
        <color rgb="FF0070C0"/>
        <rFont val="Times New Roman"/>
        <family val="1"/>
        <charset val="204"/>
      </rPr>
      <t>pokemon</t>
    </r>
    <r>
      <rPr>
        <b/>
        <sz val="12"/>
        <color theme="1"/>
        <rFont val="Times New Roman"/>
        <family val="1"/>
        <charset val="204"/>
      </rPr>
      <t xml:space="preserve"> </t>
    </r>
  </si>
  <si>
    <t>Karl-Mattias Moor</t>
  </si>
  <si>
    <t>Kirke Koni</t>
  </si>
  <si>
    <r>
      <rPr>
        <u/>
        <sz val="12"/>
        <color rgb="FF0070C0"/>
        <rFont val="Times New Roman"/>
        <family val="1"/>
        <charset val="204"/>
      </rPr>
      <t>ikla</t>
    </r>
    <r>
      <rPr>
        <b/>
        <sz val="12"/>
        <color indexed="8"/>
        <rFont val="Times New Roman"/>
        <family val="1"/>
        <charset val="204"/>
      </rPr>
      <t xml:space="preserve"> </t>
    </r>
  </si>
  <si>
    <t>Markus Ikla</t>
  </si>
  <si>
    <t>Sander Piik</t>
  </si>
  <si>
    <t>arsenich</t>
  </si>
  <si>
    <t>Арсений Пестов</t>
  </si>
  <si>
    <t xml:space="preserve">Jasminibr </t>
  </si>
  <si>
    <t>Жасмин</t>
  </si>
  <si>
    <t>Ая</t>
  </si>
  <si>
    <t>angeliki</t>
  </si>
  <si>
    <t>Ангелина</t>
  </si>
  <si>
    <t>Анна</t>
  </si>
  <si>
    <t>КатяП</t>
  </si>
  <si>
    <t>Никос</t>
  </si>
  <si>
    <t xml:space="preserve">oliviafynt </t>
  </si>
  <si>
    <t>Оливия</t>
  </si>
  <si>
    <t>Маша</t>
  </si>
  <si>
    <t>NIKOLAIB</t>
  </si>
  <si>
    <t>Николай В</t>
  </si>
  <si>
    <t>Динос</t>
  </si>
  <si>
    <t xml:space="preserve">alisa1  </t>
  </si>
  <si>
    <t>Алиса</t>
  </si>
  <si>
    <t xml:space="preserve">XRISTINA </t>
  </si>
  <si>
    <t>Христина</t>
  </si>
  <si>
    <t>Эмми</t>
  </si>
  <si>
    <t>Лиза</t>
  </si>
  <si>
    <t>Тамара</t>
  </si>
  <si>
    <t>Антониа</t>
  </si>
  <si>
    <t>Григорян</t>
  </si>
  <si>
    <t>Юля</t>
  </si>
  <si>
    <t>АндрейС</t>
  </si>
  <si>
    <t xml:space="preserve">Nikoletta </t>
  </si>
  <si>
    <t>Николетта</t>
  </si>
  <si>
    <t>Эмир</t>
  </si>
  <si>
    <t>Арсен656</t>
  </si>
  <si>
    <t xml:space="preserve">gorbachev-d  </t>
  </si>
  <si>
    <t>Даня Горбачев</t>
  </si>
  <si>
    <r>
      <rPr>
        <u/>
        <sz val="11"/>
        <color rgb="FF0070C0"/>
        <rFont val="Calibri"/>
        <family val="2"/>
        <charset val="204"/>
        <scheme val="minor"/>
      </rPr>
      <t>CrSOvBN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</si>
  <si>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Коля Бурцев</t>
  </si>
  <si>
    <t xml:space="preserve">VasyaKo </t>
  </si>
  <si>
    <t>Вася Ко</t>
  </si>
  <si>
    <r>
      <t xml:space="preserve">Dart-Xeyter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</si>
  <si>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Михаил Савватеев</t>
  </si>
  <si>
    <t xml:space="preserve">AlexPin </t>
  </si>
  <si>
    <t>Александр Пинский</t>
  </si>
  <si>
    <t xml:space="preserve">VladV </t>
  </si>
  <si>
    <t>Mariia-Petr</t>
  </si>
  <si>
    <t>Мария Петрова</t>
  </si>
  <si>
    <t xml:space="preserve">BerdiiSenya  </t>
  </si>
  <si>
    <t xml:space="preserve">churikova-d </t>
  </si>
  <si>
    <t>Дарья Чурикова</t>
  </si>
  <si>
    <t xml:space="preserve">Fil  </t>
  </si>
  <si>
    <t>Nat7878</t>
  </si>
  <si>
    <t>Антон Л.</t>
  </si>
  <si>
    <t xml:space="preserve">ants </t>
  </si>
  <si>
    <t xml:space="preserve">Maasikas999 </t>
  </si>
  <si>
    <t>Friida Treffner</t>
  </si>
  <si>
    <t xml:space="preserve">liikur </t>
  </si>
  <si>
    <t>shadow009</t>
  </si>
  <si>
    <t>Mark Heidmets</t>
  </si>
  <si>
    <t xml:space="preserve">MihkelNormak </t>
  </si>
  <si>
    <r>
      <t xml:space="preserve">Osku12 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</si>
  <si>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Oskar Piibur</t>
  </si>
  <si>
    <t>Dima10</t>
  </si>
  <si>
    <t xml:space="preserve">AlQaholic </t>
  </si>
  <si>
    <t>Таури Пурк</t>
  </si>
  <si>
    <t>ctarenju2020</t>
  </si>
  <si>
    <t xml:space="preserve">melissa </t>
  </si>
  <si>
    <t>taifuun</t>
  </si>
  <si>
    <t>NNN</t>
  </si>
  <si>
    <t>polkov-nick</t>
  </si>
  <si>
    <t xml:space="preserve">Frequency </t>
  </si>
  <si>
    <t>Ayaibr07</t>
  </si>
  <si>
    <t xml:space="preserve">andres16 </t>
  </si>
  <si>
    <t xml:space="preserve">kuakua </t>
  </si>
  <si>
    <t xml:space="preserve">olivervalk </t>
  </si>
  <si>
    <t xml:space="preserve">olgakurdina </t>
  </si>
  <si>
    <t xml:space="preserve">onukristo </t>
  </si>
  <si>
    <t>ashim</t>
  </si>
  <si>
    <t xml:space="preserve">Ernst </t>
  </si>
  <si>
    <t>Ernst Rajasaare</t>
  </si>
  <si>
    <t>0tt</t>
  </si>
  <si>
    <t>RJ12</t>
  </si>
  <si>
    <t>raigo8</t>
  </si>
  <si>
    <t>Raigo Rei</t>
  </si>
  <si>
    <t xml:space="preserve">Taavipark </t>
  </si>
  <si>
    <t>Taavi Toompark</t>
  </si>
  <si>
    <t>sergos</t>
  </si>
  <si>
    <t>Sergo Saard</t>
  </si>
  <si>
    <t>matu97</t>
  </si>
  <si>
    <t>punupats</t>
  </si>
  <si>
    <t>huvituja</t>
  </si>
  <si>
    <t>Kristo Rajasaare</t>
  </si>
  <si>
    <t>Kuno Kolk</t>
  </si>
  <si>
    <t>Nils Nitov</t>
  </si>
  <si>
    <t>Oliver Valk</t>
  </si>
  <si>
    <t>annamod</t>
  </si>
  <si>
    <t>katyaP</t>
  </si>
  <si>
    <t>mariak</t>
  </si>
  <si>
    <t>DINOS</t>
  </si>
  <si>
    <t>2007n_2006e</t>
  </si>
  <si>
    <t>Ermionik</t>
  </si>
  <si>
    <t>Liza2012</t>
  </si>
  <si>
    <t>tamara2010</t>
  </si>
  <si>
    <t>grigorya2</t>
  </si>
  <si>
    <t>AndreasS</t>
  </si>
  <si>
    <t>Амалия</t>
  </si>
  <si>
    <t>Loumalia</t>
  </si>
  <si>
    <t>EmirSan</t>
  </si>
  <si>
    <t>arsen656</t>
  </si>
  <si>
    <t>Adonia</t>
  </si>
  <si>
    <t>Katerina1</t>
  </si>
  <si>
    <t>Svetlana28</t>
  </si>
  <si>
    <t>21.05.</t>
  </si>
  <si>
    <t>22.05.</t>
  </si>
  <si>
    <t>24.05.</t>
  </si>
  <si>
    <t>26.05.</t>
  </si>
  <si>
    <t>28.05.</t>
  </si>
  <si>
    <t>29.05.</t>
  </si>
  <si>
    <t>31.05.</t>
  </si>
  <si>
    <t>2.06.</t>
  </si>
  <si>
    <t>4.06.</t>
  </si>
  <si>
    <t>5.06.</t>
  </si>
  <si>
    <t>7.06.</t>
  </si>
  <si>
    <t>9.06.</t>
  </si>
  <si>
    <t xml:space="preserve">Angelina11  </t>
  </si>
  <si>
    <t>Владислав Вислович</t>
  </si>
  <si>
    <t>Арсений Бердий</t>
  </si>
  <si>
    <t>Михаил Филлипенко</t>
  </si>
  <si>
    <t>Mihkel Normak</t>
  </si>
  <si>
    <t>Dmitrii Kuzmin</t>
  </si>
  <si>
    <t>alisas</t>
  </si>
  <si>
    <t>YuliaV</t>
  </si>
  <si>
    <t>egorf</t>
  </si>
  <si>
    <t>MashaP</t>
  </si>
  <si>
    <t>Tauritamp</t>
  </si>
  <si>
    <t>allever</t>
  </si>
  <si>
    <t>Timo Illu</t>
  </si>
  <si>
    <t>georgr</t>
  </si>
  <si>
    <t>Georg-Romet Topkin</t>
  </si>
  <si>
    <t>Saue and friends</t>
  </si>
  <si>
    <t>Melissa Nitov</t>
  </si>
  <si>
    <t>PaulJohann</t>
  </si>
  <si>
    <t xml:space="preserve">Paul Johann Mere </t>
  </si>
  <si>
    <t>Reivo Winter</t>
  </si>
  <si>
    <t>JWG</t>
  </si>
  <si>
    <t>PavelN</t>
  </si>
  <si>
    <t>SlavaK</t>
  </si>
  <si>
    <t>MaksimS</t>
  </si>
  <si>
    <t>polinaY</t>
  </si>
  <si>
    <t>YuryBus</t>
  </si>
  <si>
    <t>Юрий Буслаков</t>
  </si>
  <si>
    <t>ВСЕГО участников</t>
  </si>
  <si>
    <t xml:space="preserve"> Poduga 1 (Russia)</t>
  </si>
  <si>
    <t xml:space="preserve"> Poduga 2 (Russia)</t>
  </si>
  <si>
    <t xml:space="preserve"> Poduga 3 (Russia)</t>
  </si>
  <si>
    <t xml:space="preserve"> Moscow 2 (Russia)</t>
  </si>
  <si>
    <t xml:space="preserve"> Moscow 1 (Russia)</t>
  </si>
  <si>
    <t xml:space="preserve"> Moscow 3 (Russia)</t>
  </si>
  <si>
    <t>MALS (Eesti)</t>
  </si>
  <si>
    <t>Greece 1</t>
  </si>
  <si>
    <t>Greece 4</t>
  </si>
  <si>
    <t>Greece 2</t>
  </si>
  <si>
    <t>Greece 7</t>
  </si>
  <si>
    <t>Greece 3</t>
  </si>
  <si>
    <t>Greece 5</t>
  </si>
  <si>
    <t>Greece 6</t>
  </si>
  <si>
    <t>Konosha (Russia)</t>
  </si>
  <si>
    <t>Ants Soosyrv</t>
  </si>
  <si>
    <t>Daria Yusupmurzina</t>
  </si>
  <si>
    <t>Kirill Stoianov</t>
  </si>
  <si>
    <t>Ekaterina Porokhina</t>
  </si>
  <si>
    <t>Andrey Prokopiev</t>
  </si>
  <si>
    <t>Egor Stoianov</t>
  </si>
  <si>
    <t>Egor Naumov</t>
  </si>
  <si>
    <t>Anna Fokicheva</t>
  </si>
  <si>
    <t>Daria Buslakova</t>
  </si>
  <si>
    <t>Anastasia Buslakova</t>
  </si>
  <si>
    <t>Sergei Mikriukov</t>
  </si>
  <si>
    <t>Anastasia Simanovskaia</t>
  </si>
  <si>
    <t>Konstantin Kazantsev</t>
  </si>
  <si>
    <t>Alisa Stulova</t>
  </si>
  <si>
    <t>Yulia Vostriakova</t>
  </si>
  <si>
    <t>Egor Fokichev</t>
  </si>
  <si>
    <t>Maria Popova</t>
  </si>
  <si>
    <t>Pavel Noskov</t>
  </si>
  <si>
    <t>Viacheslav Kuvaev</t>
  </si>
  <si>
    <t>Maksim Startsev</t>
  </si>
  <si>
    <t>Polina Yudina</t>
  </si>
  <si>
    <t>points</t>
  </si>
  <si>
    <t>TEAM</t>
  </si>
  <si>
    <t>renju</t>
  </si>
  <si>
    <t>gomoku</t>
  </si>
  <si>
    <t>player</t>
  </si>
  <si>
    <t xml:space="preserve"> Poduga 4 (Russia)</t>
  </si>
  <si>
    <t>Saaremaa</t>
  </si>
  <si>
    <t xml:space="preserve">Mihkeltiim(Eesti) </t>
  </si>
  <si>
    <t xml:space="preserve">Silvertiim (Eesti) </t>
  </si>
  <si>
    <t xml:space="preserve">    Pokemoni klubi (Eesti)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</si>
</sst>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u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u/>
      <sz val="11"/>
      <color rgb="FF0070C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0.5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</cellStyleXfs>
  <cellXfs count="2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2" fillId="0" borderId="7" xfId="0" applyFont="1" applyBorder="1"/>
    <xf numFmtId="0" fontId="3" fillId="0" borderId="11" xfId="0" applyFont="1" applyBorder="1" applyAlignment="1">
      <alignment horizontal="center"/>
    </xf>
    <xf numFmtId="0" fontId="5" fillId="0" borderId="9" xfId="1" applyBorder="1"/>
    <xf numFmtId="0" fontId="2" fillId="0" borderId="12" xfId="1" applyFont="1" applyBorder="1"/>
    <xf numFmtId="0" fontId="3" fillId="0" borderId="16" xfId="0" applyFont="1" applyBorder="1" applyAlignment="1">
      <alignment horizontal="center"/>
    </xf>
    <xf numFmtId="0" fontId="5" fillId="0" borderId="1" xfId="1" applyBorder="1"/>
    <xf numFmtId="0" fontId="2" fillId="0" borderId="13" xfId="0" applyFont="1" applyBorder="1"/>
    <xf numFmtId="0" fontId="2" fillId="2" borderId="13" xfId="0" applyFont="1" applyFill="1" applyBorder="1"/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2" fillId="2" borderId="24" xfId="0" applyFont="1" applyFill="1" applyBorder="1"/>
    <xf numFmtId="0" fontId="2" fillId="2" borderId="13" xfId="2" applyFont="1" applyFill="1" applyBorder="1"/>
    <xf numFmtId="0" fontId="2" fillId="2" borderId="21" xfId="3" applyFont="1" applyFill="1" applyBorder="1"/>
    <xf numFmtId="0" fontId="2" fillId="0" borderId="2" xfId="0" applyFont="1" applyBorder="1"/>
    <xf numFmtId="0" fontId="2" fillId="0" borderId="14" xfId="0" applyFont="1" applyBorder="1"/>
    <xf numFmtId="0" fontId="2" fillId="0" borderId="4" xfId="0" applyFont="1" applyBorder="1"/>
    <xf numFmtId="0" fontId="2" fillId="0" borderId="21" xfId="0" applyFont="1" applyBorder="1"/>
    <xf numFmtId="0" fontId="8" fillId="0" borderId="2" xfId="0" applyFont="1" applyBorder="1"/>
    <xf numFmtId="0" fontId="0" fillId="0" borderId="9" xfId="0" applyBorder="1"/>
    <xf numFmtId="0" fontId="2" fillId="0" borderId="24" xfId="0" applyFont="1" applyBorder="1"/>
    <xf numFmtId="0" fontId="0" fillId="0" borderId="14" xfId="0" applyBorder="1"/>
    <xf numFmtId="0" fontId="0" fillId="0" borderId="2" xfId="0" applyBorder="1"/>
    <xf numFmtId="0" fontId="5" fillId="0" borderId="5" xfId="1" applyBorder="1"/>
    <xf numFmtId="0" fontId="2" fillId="0" borderId="2" xfId="1" applyFont="1" applyBorder="1"/>
    <xf numFmtId="0" fontId="5" fillId="0" borderId="10" xfId="1" applyBorder="1"/>
    <xf numFmtId="0" fontId="2" fillId="0" borderId="14" xfId="1" applyFont="1" applyBorder="1"/>
    <xf numFmtId="0" fontId="0" fillId="0" borderId="11" xfId="0" applyBorder="1"/>
    <xf numFmtId="0" fontId="0" fillId="0" borderId="20" xfId="0" applyBorder="1"/>
    <xf numFmtId="0" fontId="10" fillId="0" borderId="2" xfId="0" applyFont="1" applyBorder="1"/>
    <xf numFmtId="0" fontId="10" fillId="0" borderId="22" xfId="0" applyFont="1" applyBorder="1"/>
    <xf numFmtId="0" fontId="2" fillId="0" borderId="22" xfId="0" applyFont="1" applyBorder="1"/>
    <xf numFmtId="0" fontId="3" fillId="0" borderId="2" xfId="0" applyFont="1" applyBorder="1" applyAlignment="1">
      <alignment horizontal="center"/>
    </xf>
    <xf numFmtId="0" fontId="5" fillId="0" borderId="27" xfId="1" applyBorder="1"/>
    <xf numFmtId="0" fontId="2" fillId="0" borderId="6" xfId="1" applyFont="1" applyBorder="1"/>
    <xf numFmtId="0" fontId="3" fillId="0" borderId="14" xfId="0" applyFont="1" applyBorder="1" applyAlignment="1">
      <alignment horizontal="center"/>
    </xf>
    <xf numFmtId="0" fontId="5" fillId="0" borderId="28" xfId="1" applyBorder="1"/>
    <xf numFmtId="0" fontId="2" fillId="0" borderId="11" xfId="1" applyFont="1" applyBorder="1"/>
    <xf numFmtId="0" fontId="3" fillId="0" borderId="22" xfId="0" applyFont="1" applyBorder="1" applyAlignment="1">
      <alignment horizontal="center"/>
    </xf>
    <xf numFmtId="0" fontId="5" fillId="0" borderId="29" xfId="1" applyBorder="1"/>
    <xf numFmtId="0" fontId="2" fillId="0" borderId="16" xfId="0" applyFont="1" applyFill="1" applyBorder="1"/>
    <xf numFmtId="0" fontId="2" fillId="0" borderId="2" xfId="1" applyFont="1" applyBorder="1" applyAlignment="1">
      <alignment horizontal="left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30" xfId="1" applyBorder="1"/>
    <xf numFmtId="0" fontId="2" fillId="0" borderId="30" xfId="0" applyFont="1" applyBorder="1"/>
    <xf numFmtId="0" fontId="0" fillId="0" borderId="30" xfId="0" applyBorder="1"/>
    <xf numFmtId="0" fontId="2" fillId="0" borderId="30" xfId="1" applyFont="1" applyBorder="1"/>
    <xf numFmtId="0" fontId="2" fillId="0" borderId="32" xfId="0" applyFont="1" applyBorder="1"/>
    <xf numFmtId="0" fontId="2" fillId="0" borderId="34" xfId="0" applyFont="1" applyBorder="1"/>
    <xf numFmtId="0" fontId="5" fillId="0" borderId="6" xfId="1" applyBorder="1"/>
    <xf numFmtId="0" fontId="5" fillId="0" borderId="11" xfId="1" applyBorder="1"/>
    <xf numFmtId="0" fontId="2" fillId="0" borderId="4" xfId="1" applyFont="1" applyBorder="1"/>
    <xf numFmtId="0" fontId="3" fillId="0" borderId="30" xfId="0" applyFont="1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0" fillId="0" borderId="31" xfId="0" applyBorder="1" applyAlignment="1">
      <alignment horizontal="center"/>
    </xf>
    <xf numFmtId="16" fontId="0" fillId="0" borderId="37" xfId="0" applyNumberForma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7" xfId="0" applyFont="1" applyBorder="1"/>
    <xf numFmtId="0" fontId="2" fillId="0" borderId="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1" fillId="0" borderId="17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8" xfId="0" applyFont="1" applyBorder="1"/>
    <xf numFmtId="0" fontId="2" fillId="0" borderId="36" xfId="0" applyFont="1" applyBorder="1"/>
    <xf numFmtId="0" fontId="2" fillId="0" borderId="4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3" xfId="0" applyFont="1" applyBorder="1"/>
    <xf numFmtId="0" fontId="2" fillId="0" borderId="44" xfId="0" applyFont="1" applyBorder="1"/>
    <xf numFmtId="0" fontId="2" fillId="0" borderId="1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2" fillId="0" borderId="42" xfId="0" applyFont="1" applyBorder="1"/>
    <xf numFmtId="0" fontId="2" fillId="0" borderId="45" xfId="0" applyFont="1" applyBorder="1"/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11" fillId="0" borderId="17" xfId="3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37" xfId="0" applyBorder="1"/>
    <xf numFmtId="0" fontId="2" fillId="0" borderId="1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8" xfId="0" applyBorder="1" applyAlignment="1">
      <alignment horizontal="center"/>
    </xf>
    <xf numFmtId="16" fontId="0" fillId="0" borderId="38" xfId="0" applyNumberForma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9" fillId="0" borderId="9" xfId="0" applyFont="1" applyBorder="1"/>
    <xf numFmtId="0" fontId="11" fillId="0" borderId="14" xfId="0" applyFont="1" applyBorder="1" applyAlignment="1">
      <alignment horizontal="center"/>
    </xf>
    <xf numFmtId="0" fontId="10" fillId="0" borderId="14" xfId="0" applyFont="1" applyBorder="1"/>
    <xf numFmtId="0" fontId="13" fillId="0" borderId="13" xfId="0" applyFont="1" applyBorder="1"/>
    <xf numFmtId="0" fontId="10" fillId="0" borderId="3" xfId="0" applyFont="1" applyBorder="1"/>
    <xf numFmtId="0" fontId="13" fillId="0" borderId="17" xfId="0" applyFont="1" applyBorder="1"/>
    <xf numFmtId="0" fontId="11" fillId="0" borderId="22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10" fillId="0" borderId="26" xfId="0" applyFont="1" applyBorder="1"/>
    <xf numFmtId="0" fontId="2" fillId="0" borderId="20" xfId="0" applyFont="1" applyBorder="1"/>
    <xf numFmtId="0" fontId="2" fillId="0" borderId="12" xfId="0" applyFont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0" fillId="0" borderId="4" xfId="0" applyFont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0" fillId="0" borderId="42" xfId="0" applyBorder="1" applyAlignment="1">
      <alignment horizontal="center"/>
    </xf>
    <xf numFmtId="0" fontId="0" fillId="0" borderId="42" xfId="0" applyBorder="1"/>
    <xf numFmtId="0" fontId="0" fillId="0" borderId="45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2" fillId="0" borderId="11" xfId="0" applyFont="1" applyBorder="1"/>
    <xf numFmtId="0" fontId="10" fillId="0" borderId="20" xfId="0" applyFont="1" applyBorder="1"/>
    <xf numFmtId="0" fontId="0" fillId="0" borderId="41" xfId="0" applyBorder="1" applyAlignment="1">
      <alignment horizontal="center"/>
    </xf>
    <xf numFmtId="0" fontId="0" fillId="0" borderId="6" xfId="0" applyBorder="1"/>
    <xf numFmtId="0" fontId="10" fillId="0" borderId="11" xfId="0" applyFont="1" applyBorder="1"/>
    <xf numFmtId="0" fontId="10" fillId="0" borderId="0" xfId="0" applyFont="1" applyBorder="1"/>
    <xf numFmtId="0" fontId="0" fillId="0" borderId="10" xfId="0" applyBorder="1"/>
    <xf numFmtId="0" fontId="10" fillId="0" borderId="19" xfId="0" applyFont="1" applyBorder="1"/>
    <xf numFmtId="0" fontId="0" fillId="0" borderId="16" xfId="0" applyBorder="1"/>
    <xf numFmtId="0" fontId="2" fillId="0" borderId="16" xfId="0" applyFont="1" applyBorder="1"/>
    <xf numFmtId="0" fontId="0" fillId="0" borderId="39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5" fillId="2" borderId="28" xfId="1" applyFill="1" applyBorder="1"/>
    <xf numFmtId="0" fontId="14" fillId="0" borderId="27" xfId="1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/>
    </xf>
    <xf numFmtId="0" fontId="10" fillId="0" borderId="29" xfId="0" applyFont="1" applyBorder="1"/>
    <xf numFmtId="0" fontId="2" fillId="0" borderId="29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10" fillId="0" borderId="22" xfId="0" applyFont="1" applyFill="1" applyBorder="1"/>
    <xf numFmtId="0" fontId="2" fillId="0" borderId="22" xfId="0" applyFont="1" applyFill="1" applyBorder="1" applyAlignment="1">
      <alignment horizontal="center"/>
    </xf>
    <xf numFmtId="0" fontId="10" fillId="0" borderId="2" xfId="1" applyFont="1" applyBorder="1"/>
    <xf numFmtId="0" fontId="2" fillId="0" borderId="27" xfId="1" applyFont="1" applyBorder="1"/>
    <xf numFmtId="0" fontId="10" fillId="0" borderId="14" xfId="0" applyFont="1" applyFill="1" applyBorder="1"/>
    <xf numFmtId="0" fontId="3" fillId="0" borderId="5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38" xfId="0" applyBorder="1"/>
    <xf numFmtId="0" fontId="0" fillId="0" borderId="40" xfId="0" applyBorder="1"/>
    <xf numFmtId="0" fontId="0" fillId="0" borderId="46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3" xfId="0" applyBorder="1"/>
    <xf numFmtId="0" fontId="0" fillId="0" borderId="55" xfId="0" applyBorder="1"/>
    <xf numFmtId="0" fontId="5" fillId="0" borderId="14" xfId="1" applyBorder="1"/>
    <xf numFmtId="0" fontId="2" fillId="0" borderId="13" xfId="1" applyFont="1" applyBorder="1"/>
    <xf numFmtId="0" fontId="5" fillId="0" borderId="4" xfId="1" applyBorder="1"/>
    <xf numFmtId="0" fontId="0" fillId="0" borderId="14" xfId="0" applyBorder="1" applyAlignment="1">
      <alignment horizontal="center"/>
    </xf>
    <xf numFmtId="0" fontId="2" fillId="0" borderId="3" xfId="0" applyFont="1" applyBorder="1"/>
    <xf numFmtId="0" fontId="10" fillId="0" borderId="30" xfId="0" applyFont="1" applyBorder="1"/>
    <xf numFmtId="0" fontId="2" fillId="2" borderId="14" xfId="0" applyFont="1" applyFill="1" applyBorder="1"/>
    <xf numFmtId="0" fontId="2" fillId="2" borderId="22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14" xfId="0" applyFont="1" applyFill="1" applyBorder="1"/>
    <xf numFmtId="0" fontId="0" fillId="0" borderId="3" xfId="0" applyBorder="1"/>
    <xf numFmtId="0" fontId="2" fillId="0" borderId="56" xfId="0" applyFont="1" applyBorder="1"/>
    <xf numFmtId="0" fontId="5" fillId="0" borderId="53" xfId="1" applyBorder="1"/>
    <xf numFmtId="0" fontId="2" fillId="0" borderId="8" xfId="0" applyFont="1" applyBorder="1" applyAlignment="1">
      <alignment horizontal="center"/>
    </xf>
    <xf numFmtId="0" fontId="10" fillId="0" borderId="7" xfId="0" applyFont="1" applyFill="1" applyBorder="1"/>
    <xf numFmtId="0" fontId="10" fillId="0" borderId="13" xfId="0" applyFont="1" applyBorder="1"/>
    <xf numFmtId="0" fontId="10" fillId="0" borderId="21" xfId="0" applyFont="1" applyFill="1" applyBorder="1"/>
    <xf numFmtId="0" fontId="10" fillId="0" borderId="56" xfId="0" applyFont="1" applyBorder="1"/>
    <xf numFmtId="0" fontId="10" fillId="0" borderId="28" xfId="0" applyFont="1" applyBorder="1"/>
    <xf numFmtId="0" fontId="10" fillId="0" borderId="27" xfId="0" applyFont="1" applyBorder="1"/>
    <xf numFmtId="0" fontId="10" fillId="0" borderId="28" xfId="0" applyFont="1" applyFill="1" applyBorder="1"/>
    <xf numFmtId="0" fontId="10" fillId="0" borderId="53" xfId="0" applyFont="1" applyBorder="1"/>
    <xf numFmtId="0" fontId="0" fillId="0" borderId="2" xfId="0" applyBorder="1" applyAlignment="1">
      <alignment horizontal="center"/>
    </xf>
    <xf numFmtId="0" fontId="2" fillId="2" borderId="4" xfId="3" applyFont="1" applyFill="1" applyBorder="1"/>
    <xf numFmtId="0" fontId="10" fillId="0" borderId="16" xfId="0" applyFont="1" applyBorder="1"/>
    <xf numFmtId="0" fontId="15" fillId="0" borderId="22" xfId="0" applyFont="1" applyBorder="1"/>
    <xf numFmtId="0" fontId="2" fillId="3" borderId="2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11" fillId="0" borderId="21" xfId="0" applyFont="1" applyBorder="1" applyAlignment="1">
      <alignment horizontal="center"/>
    </xf>
    <xf numFmtId="0" fontId="2" fillId="0" borderId="21" xfId="1" applyFont="1" applyBorder="1"/>
    <xf numFmtId="0" fontId="2" fillId="0" borderId="18" xfId="1" applyFont="1" applyBorder="1"/>
    <xf numFmtId="0" fontId="5" fillId="0" borderId="22" xfId="1" applyBorder="1"/>
    <xf numFmtId="0" fontId="5" fillId="0" borderId="56" xfId="1" applyBorder="1"/>
    <xf numFmtId="0" fontId="5" fillId="0" borderId="2" xfId="1" applyBorder="1"/>
    <xf numFmtId="0" fontId="2" fillId="0" borderId="28" xfId="1" applyFont="1" applyBorder="1"/>
    <xf numFmtId="0" fontId="2" fillId="0" borderId="26" xfId="0" applyFont="1" applyBorder="1"/>
    <xf numFmtId="0" fontId="10" fillId="0" borderId="56" xfId="1" applyFont="1" applyBorder="1" applyAlignment="1">
      <alignment horizontal="left" vertical="center" wrapText="1"/>
    </xf>
    <xf numFmtId="0" fontId="1" fillId="0" borderId="0" xfId="0" applyFont="1" applyBorder="1" applyAlignment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</cellXfs>
  <cellStyles count="4">
    <cellStyle name="Excel Built-in Normal" xfId="2"/>
    <cellStyle name="Hyperlink" xfId="1" builtinId="8"/>
    <cellStyle name="Normal" xfId="0" builtinId="0"/>
    <cellStyle name="Обычный_Лично-командное первенство 2007г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int.ee/kasutaja-profiil/?user=22737" TargetMode="External"/><Relationship Id="rId18" Type="http://schemas.openxmlformats.org/officeDocument/2006/relationships/hyperlink" Target="https://www.vint.ee/kasutaja-profiil/?user=74549" TargetMode="External"/><Relationship Id="rId26" Type="http://schemas.openxmlformats.org/officeDocument/2006/relationships/hyperlink" Target="https://www.vint.ee/kasutaja-profiil/?user=76332" TargetMode="External"/><Relationship Id="rId39" Type="http://schemas.openxmlformats.org/officeDocument/2006/relationships/hyperlink" Target="https://www.vint.ee/kasutaja-profiil/?user=33863" TargetMode="External"/><Relationship Id="rId3" Type="http://schemas.openxmlformats.org/officeDocument/2006/relationships/hyperlink" Target="https://www.vint.ee/kasutaja-profiil/?user=42440" TargetMode="External"/><Relationship Id="rId21" Type="http://schemas.openxmlformats.org/officeDocument/2006/relationships/hyperlink" Target="https://www.vint.ee/kasutaja-profiil/?user=50797" TargetMode="External"/><Relationship Id="rId34" Type="http://schemas.openxmlformats.org/officeDocument/2006/relationships/hyperlink" Target="https://www.vint.ee/kasutaja-profiil/?user=75415" TargetMode="External"/><Relationship Id="rId42" Type="http://schemas.openxmlformats.org/officeDocument/2006/relationships/hyperlink" Target="https://www.vint.ee/kasutaja-profiil/?user=76364" TargetMode="External"/><Relationship Id="rId47" Type="http://schemas.openxmlformats.org/officeDocument/2006/relationships/hyperlink" Target="https://www.vint.ee/kasutaja-profiil/?user=74563" TargetMode="External"/><Relationship Id="rId50" Type="http://schemas.openxmlformats.org/officeDocument/2006/relationships/hyperlink" Target="https://www.vint.ee/kasutaja-profiil/?user=73933" TargetMode="External"/><Relationship Id="rId7" Type="http://schemas.openxmlformats.org/officeDocument/2006/relationships/hyperlink" Target="https://www.vint.ee/kasutaja-profiil/?user=15489" TargetMode="External"/><Relationship Id="rId12" Type="http://schemas.openxmlformats.org/officeDocument/2006/relationships/hyperlink" Target="https://www.vint.ee/kasutaja-profiil/?user=41624" TargetMode="External"/><Relationship Id="rId17" Type="http://schemas.openxmlformats.org/officeDocument/2006/relationships/hyperlink" Target="https://www.vint.ee/kasutaja-profiil/?user=76399" TargetMode="External"/><Relationship Id="rId25" Type="http://schemas.openxmlformats.org/officeDocument/2006/relationships/hyperlink" Target="https://www.vint.ee/kasutaja-profiil/?user=74581" TargetMode="External"/><Relationship Id="rId33" Type="http://schemas.openxmlformats.org/officeDocument/2006/relationships/hyperlink" Target="https://www.vint.ee/kasutaja-profiil/?user=73302" TargetMode="External"/><Relationship Id="rId38" Type="http://schemas.openxmlformats.org/officeDocument/2006/relationships/hyperlink" Target="https://www.vint.ee/kasutaja-profiil/?user=46594" TargetMode="External"/><Relationship Id="rId46" Type="http://schemas.openxmlformats.org/officeDocument/2006/relationships/hyperlink" Target="https://www.vint.ee/kasutaja-profiil/?user=74312" TargetMode="External"/><Relationship Id="rId2" Type="http://schemas.openxmlformats.org/officeDocument/2006/relationships/hyperlink" Target="https://www.vint.ee/kasutaja-profiil/?user=75956" TargetMode="External"/><Relationship Id="rId16" Type="http://schemas.openxmlformats.org/officeDocument/2006/relationships/hyperlink" Target="https://www.vint.ee/kasutaja-profiil/?user=24525" TargetMode="External"/><Relationship Id="rId20" Type="http://schemas.openxmlformats.org/officeDocument/2006/relationships/hyperlink" Target="https://www.vint.ee/kasutaja-profiil/?user=76432" TargetMode="External"/><Relationship Id="rId29" Type="http://schemas.openxmlformats.org/officeDocument/2006/relationships/hyperlink" Target="https://www.vint.ee/kasutaja-profiil/?user=76177" TargetMode="External"/><Relationship Id="rId41" Type="http://schemas.openxmlformats.org/officeDocument/2006/relationships/hyperlink" Target="https://www.vint.ee/kasutaja-profiil/?user=76363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www.vint.ee/kasutaja-profiil/?user=5093" TargetMode="External"/><Relationship Id="rId6" Type="http://schemas.openxmlformats.org/officeDocument/2006/relationships/hyperlink" Target="https://www.vint.ee/kasutaja-profiil/?user=54593" TargetMode="External"/><Relationship Id="rId11" Type="http://schemas.openxmlformats.org/officeDocument/2006/relationships/hyperlink" Target="https://www.vint.ee/kasutaja-profiil/?user=57993" TargetMode="External"/><Relationship Id="rId24" Type="http://schemas.openxmlformats.org/officeDocument/2006/relationships/hyperlink" Target="https://www.vint.ee/kasutaja-profiil/?user=22457" TargetMode="External"/><Relationship Id="rId32" Type="http://schemas.openxmlformats.org/officeDocument/2006/relationships/hyperlink" Target="https://www.vint.ee/kasutaja-profiil/?user=70302" TargetMode="External"/><Relationship Id="rId37" Type="http://schemas.openxmlformats.org/officeDocument/2006/relationships/hyperlink" Target="https://www.vint.ee/kasutaja-profiil/?user=33277" TargetMode="External"/><Relationship Id="rId40" Type="http://schemas.openxmlformats.org/officeDocument/2006/relationships/hyperlink" Target="https://www.vint.ee/kasutaja-profiil/?user=76368" TargetMode="External"/><Relationship Id="rId45" Type="http://schemas.openxmlformats.org/officeDocument/2006/relationships/hyperlink" Target="https://www.vint.ee/kasutaja-profiil/?user=18524" TargetMode="External"/><Relationship Id="rId53" Type="http://schemas.openxmlformats.org/officeDocument/2006/relationships/hyperlink" Target="https://www.vint.ee/kasutaja-profiil/?user=73955" TargetMode="External"/><Relationship Id="rId5" Type="http://schemas.openxmlformats.org/officeDocument/2006/relationships/hyperlink" Target="https://www.vint.ee/kasutaja-profiil/?user=32972" TargetMode="External"/><Relationship Id="rId15" Type="http://schemas.openxmlformats.org/officeDocument/2006/relationships/hyperlink" Target="https://www.vint.ee/kasutaja-profiil/?user=76404" TargetMode="External"/><Relationship Id="rId23" Type="http://schemas.openxmlformats.org/officeDocument/2006/relationships/hyperlink" Target="https://www.vint.ee/kasutaja-profiil/?user=70657" TargetMode="External"/><Relationship Id="rId28" Type="http://schemas.openxmlformats.org/officeDocument/2006/relationships/hyperlink" Target="https://www.vint.ee/kasutaja-profiil/?user=63637" TargetMode="External"/><Relationship Id="rId36" Type="http://schemas.openxmlformats.org/officeDocument/2006/relationships/hyperlink" Target="https://www.vint.ee/kasutaja-profiil/?user=33271" TargetMode="External"/><Relationship Id="rId49" Type="http://schemas.openxmlformats.org/officeDocument/2006/relationships/hyperlink" Target="https://www.vint.ee/kasutaja-profiil/?user=73945" TargetMode="External"/><Relationship Id="rId10" Type="http://schemas.openxmlformats.org/officeDocument/2006/relationships/hyperlink" Target="https://www.vint.ee/kasutaja-profiil/?user=50982" TargetMode="External"/><Relationship Id="rId19" Type="http://schemas.openxmlformats.org/officeDocument/2006/relationships/hyperlink" Target="https://www.vint.ee/kasutaja-profiil/?user=74537" TargetMode="External"/><Relationship Id="rId31" Type="http://schemas.openxmlformats.org/officeDocument/2006/relationships/hyperlink" Target="https://www.vint.ee/kasutaja-profiil/?user=46349" TargetMode="External"/><Relationship Id="rId44" Type="http://schemas.openxmlformats.org/officeDocument/2006/relationships/hyperlink" Target="https://www.vint.ee/kasutaja-profiil/?user=76366" TargetMode="External"/><Relationship Id="rId52" Type="http://schemas.openxmlformats.org/officeDocument/2006/relationships/hyperlink" Target="https://www.vint.ee/kasutaja-profiil/?user=74322" TargetMode="External"/><Relationship Id="rId4" Type="http://schemas.openxmlformats.org/officeDocument/2006/relationships/hyperlink" Target="https://www.vint.ee/kasutaja-profiil/?user=74583" TargetMode="External"/><Relationship Id="rId9" Type="http://schemas.openxmlformats.org/officeDocument/2006/relationships/hyperlink" Target="https://www.vint.ee/kasutaja-profiil/?user=733" TargetMode="External"/><Relationship Id="rId14" Type="http://schemas.openxmlformats.org/officeDocument/2006/relationships/hyperlink" Target="https://www.vint.ee/kasutaja-profiil/?user=76176" TargetMode="External"/><Relationship Id="rId22" Type="http://schemas.openxmlformats.org/officeDocument/2006/relationships/hyperlink" Target="https://www.vint.ee/mangu-kordus/?game_id=10457683&amp;game_type=4" TargetMode="External"/><Relationship Id="rId27" Type="http://schemas.openxmlformats.org/officeDocument/2006/relationships/hyperlink" Target="https://www.vint.ee/kasutaja-profiil/?user=73948" TargetMode="External"/><Relationship Id="rId30" Type="http://schemas.openxmlformats.org/officeDocument/2006/relationships/hyperlink" Target="https://www.vint.ee/kasutaja-profiil/?user=76389" TargetMode="External"/><Relationship Id="rId35" Type="http://schemas.openxmlformats.org/officeDocument/2006/relationships/hyperlink" Target="https://www.vint.ee/kasutaja-profiil/?user=24780" TargetMode="External"/><Relationship Id="rId43" Type="http://schemas.openxmlformats.org/officeDocument/2006/relationships/hyperlink" Target="https://www.vint.ee/kasutaja-profiil/?user=76365" TargetMode="External"/><Relationship Id="rId48" Type="http://schemas.openxmlformats.org/officeDocument/2006/relationships/hyperlink" Target="https://www.vint.ee/kasutaja-profiil/?user=15411" TargetMode="External"/><Relationship Id="rId8" Type="http://schemas.openxmlformats.org/officeDocument/2006/relationships/hyperlink" Target="https://www.vint.ee/kasutaja-profiil/?user=45906" TargetMode="External"/><Relationship Id="rId51" Type="http://schemas.openxmlformats.org/officeDocument/2006/relationships/hyperlink" Target="https://www.vint.ee/kasutaja-profiil/?user=73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5"/>
  <sheetViews>
    <sheetView tabSelected="1" workbookViewId="0">
      <selection activeCell="B66" sqref="B66:B68"/>
    </sheetView>
  </sheetViews>
  <sheetFormatPr defaultRowHeight="15.5" x14ac:dyDescent="0.35"/>
  <cols>
    <col min="1" max="1" width="5.7265625" customWidth="1"/>
    <col min="2" max="2" width="15.26953125" customWidth="1"/>
    <col min="3" max="3" width="4.26953125" style="1" customWidth="1"/>
    <col min="4" max="4" width="14.26953125" bestFit="1" customWidth="1"/>
    <col min="5" max="5" width="25.7265625" style="2" bestFit="1" customWidth="1"/>
    <col min="6" max="6" width="7.7265625" style="2" customWidth="1"/>
    <col min="7" max="7" width="9.26953125" bestFit="1" customWidth="1"/>
    <col min="8" max="8" width="8.54296875" style="1" bestFit="1" customWidth="1"/>
    <col min="9" max="9" width="9.26953125" style="1" bestFit="1" customWidth="1"/>
    <col min="10" max="15" width="9.1796875" style="1"/>
    <col min="20" max="20" width="9.1796875" style="1"/>
  </cols>
  <sheetData>
    <row r="1" spans="1:20" ht="18.5" thickBot="1" x14ac:dyDescent="0.45">
      <c r="C1" s="206"/>
      <c r="D1" s="206"/>
      <c r="E1" s="206"/>
      <c r="F1" s="206"/>
    </row>
    <row r="2" spans="1:20" x14ac:dyDescent="0.35">
      <c r="G2" s="48" t="s">
        <v>209</v>
      </c>
      <c r="H2" s="62" t="s">
        <v>132</v>
      </c>
      <c r="I2" s="63" t="s">
        <v>133</v>
      </c>
      <c r="J2" s="64" t="s">
        <v>134</v>
      </c>
      <c r="K2" s="64" t="s">
        <v>135</v>
      </c>
      <c r="L2" s="64" t="s">
        <v>136</v>
      </c>
      <c r="M2" s="64" t="s">
        <v>137</v>
      </c>
      <c r="N2" s="64" t="s">
        <v>138</v>
      </c>
      <c r="O2" s="64" t="s">
        <v>139</v>
      </c>
      <c r="P2" s="64" t="s">
        <v>140</v>
      </c>
      <c r="Q2" s="64" t="s">
        <v>141</v>
      </c>
      <c r="R2" s="64" t="s">
        <v>142</v>
      </c>
      <c r="S2" s="65" t="s">
        <v>143</v>
      </c>
      <c r="T2" s="66" t="s">
        <v>212</v>
      </c>
    </row>
    <row r="3" spans="1:20" ht="15" thickBot="1" x14ac:dyDescent="0.4">
      <c r="C3" s="207"/>
      <c r="D3" s="207"/>
      <c r="E3" s="207"/>
      <c r="F3" s="207"/>
      <c r="G3" s="49" t="s">
        <v>208</v>
      </c>
      <c r="H3" s="67" t="s">
        <v>210</v>
      </c>
      <c r="I3" s="68" t="s">
        <v>211</v>
      </c>
      <c r="J3" s="68" t="s">
        <v>210</v>
      </c>
      <c r="K3" s="68" t="s">
        <v>211</v>
      </c>
      <c r="L3" s="68" t="s">
        <v>210</v>
      </c>
      <c r="M3" s="68" t="s">
        <v>211</v>
      </c>
      <c r="N3" s="68" t="s">
        <v>210</v>
      </c>
      <c r="O3" s="68" t="s">
        <v>211</v>
      </c>
      <c r="P3" s="68" t="s">
        <v>210</v>
      </c>
      <c r="Q3" s="68" t="s">
        <v>211</v>
      </c>
      <c r="R3" s="68" t="s">
        <v>210</v>
      </c>
      <c r="S3" s="68" t="s">
        <v>211</v>
      </c>
      <c r="T3" s="69" t="s">
        <v>208</v>
      </c>
    </row>
    <row r="4" spans="1:20" x14ac:dyDescent="0.35">
      <c r="A4" s="217">
        <v>1</v>
      </c>
      <c r="B4" s="208" t="s">
        <v>172</v>
      </c>
      <c r="C4" s="3">
        <v>1</v>
      </c>
      <c r="D4" s="4" t="s">
        <v>0</v>
      </c>
      <c r="E4" s="5" t="s">
        <v>188</v>
      </c>
      <c r="F4" s="70">
        <v>2006</v>
      </c>
      <c r="G4" s="220">
        <f>SUM(T4:T6)</f>
        <v>993</v>
      </c>
      <c r="H4" s="71">
        <v>89</v>
      </c>
      <c r="I4" s="72">
        <v>92</v>
      </c>
      <c r="J4" s="72">
        <v>88</v>
      </c>
      <c r="K4" s="72">
        <v>84</v>
      </c>
      <c r="L4" s="72"/>
      <c r="M4" s="72"/>
      <c r="N4" s="72"/>
      <c r="O4" s="72"/>
      <c r="P4" s="73"/>
      <c r="Q4" s="73"/>
      <c r="R4" s="73"/>
      <c r="S4" s="54"/>
      <c r="T4" s="74">
        <f>SUM(H4:S4)</f>
        <v>353</v>
      </c>
    </row>
    <row r="5" spans="1:20" x14ac:dyDescent="0.35">
      <c r="A5" s="218"/>
      <c r="B5" s="209"/>
      <c r="C5" s="6">
        <v>2</v>
      </c>
      <c r="D5" s="165" t="s">
        <v>1</v>
      </c>
      <c r="E5" s="166" t="s">
        <v>189</v>
      </c>
      <c r="F5" s="75">
        <v>2003</v>
      </c>
      <c r="G5" s="221"/>
      <c r="H5" s="76">
        <v>87</v>
      </c>
      <c r="I5" s="77">
        <v>83</v>
      </c>
      <c r="J5" s="77">
        <v>77</v>
      </c>
      <c r="K5" s="77">
        <v>90</v>
      </c>
      <c r="L5" s="77"/>
      <c r="M5" s="77"/>
      <c r="N5" s="77"/>
      <c r="O5" s="77"/>
      <c r="P5" s="51"/>
      <c r="Q5" s="51"/>
      <c r="R5" s="51"/>
      <c r="S5" s="55"/>
      <c r="T5" s="78">
        <f t="shared" ref="T5:T53" si="0">SUM(H5:S5)</f>
        <v>337</v>
      </c>
    </row>
    <row r="6" spans="1:20" x14ac:dyDescent="0.35">
      <c r="A6" s="218"/>
      <c r="B6" s="209"/>
      <c r="C6" s="6">
        <v>3</v>
      </c>
      <c r="D6" s="165" t="s">
        <v>2</v>
      </c>
      <c r="E6" s="166" t="s">
        <v>190</v>
      </c>
      <c r="F6" s="75">
        <v>2006</v>
      </c>
      <c r="G6" s="221"/>
      <c r="H6" s="76">
        <v>66</v>
      </c>
      <c r="I6" s="77">
        <v>89</v>
      </c>
      <c r="J6" s="77">
        <v>63</v>
      </c>
      <c r="K6" s="77">
        <v>85</v>
      </c>
      <c r="L6" s="77"/>
      <c r="M6" s="77"/>
      <c r="N6" s="77"/>
      <c r="O6" s="77"/>
      <c r="P6" s="51"/>
      <c r="Q6" s="51"/>
      <c r="R6" s="51"/>
      <c r="S6" s="55"/>
      <c r="T6" s="78">
        <f t="shared" si="0"/>
        <v>303</v>
      </c>
    </row>
    <row r="7" spans="1:20" ht="16" thickBot="1" x14ac:dyDescent="0.4">
      <c r="A7" s="219"/>
      <c r="B7" s="210"/>
      <c r="C7" s="9">
        <v>4</v>
      </c>
      <c r="D7" s="200" t="s">
        <v>3</v>
      </c>
      <c r="E7" s="198" t="s">
        <v>191</v>
      </c>
      <c r="F7" s="79">
        <v>2007</v>
      </c>
      <c r="G7" s="222"/>
      <c r="H7" s="80">
        <v>65</v>
      </c>
      <c r="I7" s="81">
        <v>59</v>
      </c>
      <c r="J7" s="82">
        <v>75</v>
      </c>
      <c r="K7" s="82">
        <v>48</v>
      </c>
      <c r="L7" s="82"/>
      <c r="M7" s="82"/>
      <c r="N7" s="82"/>
      <c r="O7" s="82"/>
      <c r="P7" s="83"/>
      <c r="Q7" s="83"/>
      <c r="R7" s="83"/>
      <c r="S7" s="84"/>
      <c r="T7" s="85">
        <f t="shared" si="0"/>
        <v>247</v>
      </c>
    </row>
    <row r="8" spans="1:20" x14ac:dyDescent="0.35">
      <c r="A8" s="217">
        <v>2</v>
      </c>
      <c r="B8" s="208" t="s">
        <v>175</v>
      </c>
      <c r="C8" s="3">
        <v>50</v>
      </c>
      <c r="D8" s="33" t="s">
        <v>62</v>
      </c>
      <c r="E8" s="24" t="s">
        <v>63</v>
      </c>
      <c r="F8" s="99">
        <v>2013</v>
      </c>
      <c r="G8" s="220">
        <f>SUM(T8:T10)</f>
        <v>940</v>
      </c>
      <c r="H8" s="62">
        <v>90</v>
      </c>
      <c r="I8" s="64">
        <v>72</v>
      </c>
      <c r="J8" s="64">
        <v>86</v>
      </c>
      <c r="K8" s="64">
        <v>83</v>
      </c>
      <c r="L8" s="64"/>
      <c r="M8" s="64"/>
      <c r="N8" s="64"/>
      <c r="O8" s="64"/>
      <c r="P8" s="101"/>
      <c r="Q8" s="101"/>
      <c r="R8" s="101"/>
      <c r="S8" s="130"/>
      <c r="T8" s="102">
        <f t="shared" ref="T8:T44" si="1">SUM(H8:S8)</f>
        <v>331</v>
      </c>
    </row>
    <row r="9" spans="1:20" x14ac:dyDescent="0.35">
      <c r="A9" s="218"/>
      <c r="B9" s="209"/>
      <c r="C9" s="6">
        <v>51</v>
      </c>
      <c r="D9" s="165" t="s">
        <v>64</v>
      </c>
      <c r="E9" s="8" t="s">
        <v>145</v>
      </c>
      <c r="F9" s="90">
        <v>2010</v>
      </c>
      <c r="G9" s="221"/>
      <c r="H9" s="131">
        <v>88</v>
      </c>
      <c r="I9" s="104">
        <v>85</v>
      </c>
      <c r="J9" s="104">
        <v>60</v>
      </c>
      <c r="K9" s="104">
        <v>77</v>
      </c>
      <c r="L9" s="104"/>
      <c r="M9" s="104"/>
      <c r="N9" s="104"/>
      <c r="O9" s="104"/>
      <c r="P9" s="52"/>
      <c r="Q9" s="52"/>
      <c r="R9" s="52"/>
      <c r="S9" s="60"/>
      <c r="T9" s="95">
        <f t="shared" si="1"/>
        <v>310</v>
      </c>
    </row>
    <row r="10" spans="1:20" x14ac:dyDescent="0.35">
      <c r="A10" s="218"/>
      <c r="B10" s="209"/>
      <c r="C10" s="6">
        <v>52</v>
      </c>
      <c r="D10" s="165" t="s">
        <v>65</v>
      </c>
      <c r="E10" s="11" t="s">
        <v>66</v>
      </c>
      <c r="F10" s="90">
        <v>2009</v>
      </c>
      <c r="G10" s="221"/>
      <c r="H10" s="131">
        <v>74</v>
      </c>
      <c r="I10" s="104">
        <v>82</v>
      </c>
      <c r="J10" s="104">
        <v>73</v>
      </c>
      <c r="K10" s="104">
        <v>70</v>
      </c>
      <c r="L10" s="104"/>
      <c r="M10" s="104"/>
      <c r="N10" s="104"/>
      <c r="O10" s="104"/>
      <c r="P10" s="52"/>
      <c r="Q10" s="52"/>
      <c r="R10" s="52"/>
      <c r="S10" s="60"/>
      <c r="T10" s="95">
        <f t="shared" si="1"/>
        <v>299</v>
      </c>
    </row>
    <row r="11" spans="1:20" ht="16" thickBot="1" x14ac:dyDescent="0.4">
      <c r="A11" s="218"/>
      <c r="B11" s="209"/>
      <c r="C11" s="13">
        <v>53</v>
      </c>
      <c r="D11" s="167" t="s">
        <v>67</v>
      </c>
      <c r="E11" s="199" t="s">
        <v>146</v>
      </c>
      <c r="F11" s="91">
        <v>2008</v>
      </c>
      <c r="G11" s="222"/>
      <c r="H11" s="134">
        <v>84</v>
      </c>
      <c r="I11" s="127"/>
      <c r="J11" s="127">
        <v>65</v>
      </c>
      <c r="K11" s="127">
        <v>58</v>
      </c>
      <c r="L11" s="127"/>
      <c r="M11" s="127"/>
      <c r="N11" s="127"/>
      <c r="O11" s="127"/>
      <c r="P11" s="128"/>
      <c r="Q11" s="128"/>
      <c r="R11" s="128"/>
      <c r="S11" s="129"/>
      <c r="T11" s="85">
        <f t="shared" si="1"/>
        <v>207</v>
      </c>
    </row>
    <row r="12" spans="1:20" x14ac:dyDescent="0.35">
      <c r="A12" s="217">
        <v>3</v>
      </c>
      <c r="B12" s="244" t="s">
        <v>178</v>
      </c>
      <c r="C12" s="36">
        <v>57</v>
      </c>
      <c r="D12" s="201" t="s">
        <v>73</v>
      </c>
      <c r="E12" s="38" t="s">
        <v>187</v>
      </c>
      <c r="F12" s="174"/>
      <c r="G12" s="220">
        <f>SUM(T12:T14)</f>
        <v>904</v>
      </c>
      <c r="H12" s="62"/>
      <c r="I12" s="64">
        <v>100</v>
      </c>
      <c r="J12" s="64">
        <v>100</v>
      </c>
      <c r="K12" s="64">
        <v>100</v>
      </c>
      <c r="L12" s="64"/>
      <c r="M12" s="64"/>
      <c r="N12" s="64"/>
      <c r="O12" s="64"/>
      <c r="P12" s="101"/>
      <c r="Q12" s="101"/>
      <c r="R12" s="101"/>
      <c r="S12" s="130"/>
      <c r="T12" s="74">
        <f t="shared" si="1"/>
        <v>300</v>
      </c>
    </row>
    <row r="13" spans="1:20" x14ac:dyDescent="0.35">
      <c r="A13" s="218"/>
      <c r="B13" s="245"/>
      <c r="C13" s="39">
        <v>58</v>
      </c>
      <c r="D13" s="146" t="s">
        <v>74</v>
      </c>
      <c r="E13" s="31" t="s">
        <v>75</v>
      </c>
      <c r="F13" s="175"/>
      <c r="G13" s="221"/>
      <c r="H13" s="131">
        <v>78</v>
      </c>
      <c r="I13" s="104">
        <v>87</v>
      </c>
      <c r="J13" s="104">
        <v>89</v>
      </c>
      <c r="K13" s="104">
        <v>89</v>
      </c>
      <c r="L13" s="104"/>
      <c r="M13" s="104"/>
      <c r="N13" s="104"/>
      <c r="O13" s="104"/>
      <c r="P13" s="52"/>
      <c r="Q13" s="52"/>
      <c r="R13" s="52"/>
      <c r="S13" s="60"/>
      <c r="T13" s="78">
        <f t="shared" si="1"/>
        <v>343</v>
      </c>
    </row>
    <row r="14" spans="1:20" x14ac:dyDescent="0.35">
      <c r="A14" s="218"/>
      <c r="B14" s="245"/>
      <c r="C14" s="39">
        <v>59</v>
      </c>
      <c r="D14" s="40" t="s">
        <v>76</v>
      </c>
      <c r="E14" s="194"/>
      <c r="F14" s="171"/>
      <c r="G14" s="221"/>
      <c r="H14" s="131">
        <v>63</v>
      </c>
      <c r="I14" s="104">
        <v>84</v>
      </c>
      <c r="J14" s="104">
        <v>50</v>
      </c>
      <c r="K14" s="104">
        <v>64</v>
      </c>
      <c r="L14" s="104"/>
      <c r="M14" s="104"/>
      <c r="N14" s="104"/>
      <c r="O14" s="104"/>
      <c r="P14" s="52"/>
      <c r="Q14" s="52"/>
      <c r="R14" s="52"/>
      <c r="S14" s="60"/>
      <c r="T14" s="78">
        <f t="shared" si="1"/>
        <v>261</v>
      </c>
    </row>
    <row r="15" spans="1:20" ht="16" thickBot="1" x14ac:dyDescent="0.4">
      <c r="A15" s="219"/>
      <c r="B15" s="246"/>
      <c r="C15" s="42">
        <v>60</v>
      </c>
      <c r="D15" s="43" t="s">
        <v>77</v>
      </c>
      <c r="E15" s="44" t="s">
        <v>78</v>
      </c>
      <c r="F15" s="172">
        <v>2001</v>
      </c>
      <c r="G15" s="222"/>
      <c r="H15" s="67"/>
      <c r="I15" s="68"/>
      <c r="J15" s="68"/>
      <c r="K15" s="68"/>
      <c r="L15" s="68"/>
      <c r="M15" s="68"/>
      <c r="N15" s="68"/>
      <c r="O15" s="68"/>
      <c r="P15" s="159"/>
      <c r="Q15" s="159"/>
      <c r="R15" s="159"/>
      <c r="S15" s="61"/>
      <c r="T15" s="85">
        <f t="shared" si="1"/>
        <v>0</v>
      </c>
    </row>
    <row r="16" spans="1:20" x14ac:dyDescent="0.35">
      <c r="A16" s="217">
        <v>4</v>
      </c>
      <c r="B16" s="208" t="s">
        <v>173</v>
      </c>
      <c r="C16" s="3">
        <v>5</v>
      </c>
      <c r="D16" s="202" t="s">
        <v>5</v>
      </c>
      <c r="E16" s="5" t="s">
        <v>193</v>
      </c>
      <c r="F16" s="70">
        <v>2003</v>
      </c>
      <c r="G16" s="220">
        <f>SUM(T16:T18)</f>
        <v>876</v>
      </c>
      <c r="H16" s="97">
        <v>77</v>
      </c>
      <c r="I16" s="86">
        <v>86</v>
      </c>
      <c r="J16" s="86">
        <v>95</v>
      </c>
      <c r="K16" s="86">
        <v>55</v>
      </c>
      <c r="L16" s="86"/>
      <c r="M16" s="86"/>
      <c r="N16" s="86"/>
      <c r="O16" s="86"/>
      <c r="P16" s="87"/>
      <c r="Q16" s="87"/>
      <c r="R16" s="87"/>
      <c r="S16" s="88"/>
      <c r="T16" s="89">
        <f t="shared" si="1"/>
        <v>313</v>
      </c>
    </row>
    <row r="17" spans="1:20" x14ac:dyDescent="0.35">
      <c r="A17" s="218"/>
      <c r="B17" s="209"/>
      <c r="C17" s="6">
        <v>6</v>
      </c>
      <c r="D17" s="165" t="s">
        <v>6</v>
      </c>
      <c r="E17" s="12" t="s">
        <v>194</v>
      </c>
      <c r="F17" s="90">
        <v>2007</v>
      </c>
      <c r="G17" s="221"/>
      <c r="H17" s="76">
        <v>73</v>
      </c>
      <c r="I17" s="77">
        <v>79</v>
      </c>
      <c r="J17" s="77">
        <v>64</v>
      </c>
      <c r="K17" s="77">
        <v>67</v>
      </c>
      <c r="L17" s="77"/>
      <c r="M17" s="77"/>
      <c r="N17" s="77"/>
      <c r="O17" s="77"/>
      <c r="P17" s="51"/>
      <c r="Q17" s="51"/>
      <c r="R17" s="51"/>
      <c r="S17" s="55"/>
      <c r="T17" s="78">
        <f t="shared" si="1"/>
        <v>283</v>
      </c>
    </row>
    <row r="18" spans="1:20" x14ac:dyDescent="0.35">
      <c r="A18" s="218"/>
      <c r="B18" s="209"/>
      <c r="C18" s="6">
        <v>7</v>
      </c>
      <c r="D18" s="165" t="s">
        <v>7</v>
      </c>
      <c r="E18" s="12" t="s">
        <v>195</v>
      </c>
      <c r="F18" s="90">
        <v>2007</v>
      </c>
      <c r="G18" s="221"/>
      <c r="H18" s="76">
        <v>57</v>
      </c>
      <c r="I18" s="77">
        <v>80</v>
      </c>
      <c r="J18" s="77">
        <v>71</v>
      </c>
      <c r="K18" s="77">
        <v>72</v>
      </c>
      <c r="L18" s="77"/>
      <c r="M18" s="77"/>
      <c r="N18" s="77"/>
      <c r="O18" s="77"/>
      <c r="P18" s="51"/>
      <c r="Q18" s="51"/>
      <c r="R18" s="51"/>
      <c r="S18" s="55"/>
      <c r="T18" s="78">
        <f t="shared" si="1"/>
        <v>280</v>
      </c>
    </row>
    <row r="19" spans="1:20" ht="16" thickBot="1" x14ac:dyDescent="0.4">
      <c r="A19" s="219"/>
      <c r="B19" s="210"/>
      <c r="C19" s="13">
        <v>8</v>
      </c>
      <c r="D19" s="200" t="s">
        <v>4</v>
      </c>
      <c r="E19" s="21" t="s">
        <v>192</v>
      </c>
      <c r="F19" s="197">
        <v>2007</v>
      </c>
      <c r="G19" s="222"/>
      <c r="H19" s="92">
        <v>86</v>
      </c>
      <c r="I19" s="82">
        <v>55</v>
      </c>
      <c r="J19" s="81"/>
      <c r="K19" s="81">
        <v>80</v>
      </c>
      <c r="L19" s="81"/>
      <c r="M19" s="81"/>
      <c r="N19" s="81"/>
      <c r="O19" s="81"/>
      <c r="P19" s="93"/>
      <c r="Q19" s="93"/>
      <c r="R19" s="93"/>
      <c r="S19" s="94"/>
      <c r="T19" s="95">
        <f t="shared" si="1"/>
        <v>221</v>
      </c>
    </row>
    <row r="20" spans="1:20" x14ac:dyDescent="0.35">
      <c r="A20" s="217">
        <v>5</v>
      </c>
      <c r="B20" s="208" t="s">
        <v>174</v>
      </c>
      <c r="C20" s="3">
        <v>9</v>
      </c>
      <c r="D20" s="202" t="s">
        <v>9</v>
      </c>
      <c r="E20" s="15" t="s">
        <v>197</v>
      </c>
      <c r="F20" s="96">
        <v>2014</v>
      </c>
      <c r="G20" s="220">
        <f>SUM(T20:T22)</f>
        <v>863</v>
      </c>
      <c r="H20" s="97">
        <v>80</v>
      </c>
      <c r="I20" s="86">
        <v>70</v>
      </c>
      <c r="J20" s="72">
        <v>68</v>
      </c>
      <c r="K20" s="72">
        <v>78</v>
      </c>
      <c r="L20" s="72"/>
      <c r="M20" s="72"/>
      <c r="N20" s="72"/>
      <c r="O20" s="72"/>
      <c r="P20" s="73"/>
      <c r="Q20" s="73"/>
      <c r="R20" s="73"/>
      <c r="S20" s="54"/>
      <c r="T20" s="74">
        <f t="shared" si="1"/>
        <v>296</v>
      </c>
    </row>
    <row r="21" spans="1:20" x14ac:dyDescent="0.35">
      <c r="A21" s="218"/>
      <c r="B21" s="209"/>
      <c r="C21" s="6">
        <v>10</v>
      </c>
      <c r="D21" s="165" t="s">
        <v>10</v>
      </c>
      <c r="E21" s="16" t="s">
        <v>198</v>
      </c>
      <c r="F21" s="90">
        <v>2010</v>
      </c>
      <c r="G21" s="221"/>
      <c r="H21" s="76">
        <v>79</v>
      </c>
      <c r="I21" s="77">
        <v>71</v>
      </c>
      <c r="J21" s="77">
        <v>72</v>
      </c>
      <c r="K21" s="77">
        <v>69</v>
      </c>
      <c r="L21" s="77"/>
      <c r="M21" s="77"/>
      <c r="N21" s="77"/>
      <c r="O21" s="77"/>
      <c r="P21" s="51"/>
      <c r="Q21" s="51"/>
      <c r="R21" s="51"/>
      <c r="S21" s="55"/>
      <c r="T21" s="78">
        <f t="shared" si="1"/>
        <v>291</v>
      </c>
    </row>
    <row r="22" spans="1:20" x14ac:dyDescent="0.35">
      <c r="A22" s="218"/>
      <c r="B22" s="209"/>
      <c r="C22" s="6">
        <v>11</v>
      </c>
      <c r="D22" s="165" t="s">
        <v>8</v>
      </c>
      <c r="E22" s="12" t="s">
        <v>196</v>
      </c>
      <c r="F22" s="90">
        <v>2010</v>
      </c>
      <c r="G22" s="221"/>
      <c r="H22" s="76">
        <v>81</v>
      </c>
      <c r="I22" s="77">
        <v>81</v>
      </c>
      <c r="J22" s="77">
        <v>67</v>
      </c>
      <c r="K22" s="77">
        <v>47</v>
      </c>
      <c r="L22" s="77"/>
      <c r="M22" s="77"/>
      <c r="N22" s="77"/>
      <c r="O22" s="77"/>
      <c r="P22" s="51"/>
      <c r="Q22" s="51"/>
      <c r="R22" s="51"/>
      <c r="S22" s="55"/>
      <c r="T22" s="78">
        <f t="shared" si="1"/>
        <v>276</v>
      </c>
    </row>
    <row r="23" spans="1:20" ht="16" thickBot="1" x14ac:dyDescent="0.4">
      <c r="A23" s="219"/>
      <c r="B23" s="210"/>
      <c r="C23" s="13">
        <v>12</v>
      </c>
      <c r="D23" s="189" t="s">
        <v>11</v>
      </c>
      <c r="E23" s="17" t="s">
        <v>199</v>
      </c>
      <c r="F23" s="98">
        <v>2010</v>
      </c>
      <c r="G23" s="222"/>
      <c r="H23" s="80"/>
      <c r="I23" s="81"/>
      <c r="J23" s="81">
        <v>82</v>
      </c>
      <c r="K23" s="81">
        <v>46</v>
      </c>
      <c r="L23" s="81"/>
      <c r="M23" s="81"/>
      <c r="N23" s="81"/>
      <c r="O23" s="81"/>
      <c r="P23" s="93"/>
      <c r="Q23" s="93"/>
      <c r="R23" s="93"/>
      <c r="S23" s="94"/>
      <c r="T23" s="95">
        <f t="shared" si="1"/>
        <v>128</v>
      </c>
    </row>
    <row r="24" spans="1:20" x14ac:dyDescent="0.35">
      <c r="A24" s="217">
        <v>6</v>
      </c>
      <c r="B24" s="208" t="s">
        <v>176</v>
      </c>
      <c r="C24" s="14">
        <v>46</v>
      </c>
      <c r="D24" s="138" t="s">
        <v>56</v>
      </c>
      <c r="E24" s="18" t="s">
        <v>57</v>
      </c>
      <c r="F24" s="99">
        <v>2007</v>
      </c>
      <c r="G24" s="220">
        <f>SUM(T24:T26)</f>
        <v>842</v>
      </c>
      <c r="H24" s="62">
        <v>92</v>
      </c>
      <c r="I24" s="64">
        <v>69</v>
      </c>
      <c r="J24" s="64">
        <v>84</v>
      </c>
      <c r="K24" s="64">
        <v>63</v>
      </c>
      <c r="L24" s="64"/>
      <c r="M24" s="64"/>
      <c r="N24" s="64"/>
      <c r="O24" s="64"/>
      <c r="P24" s="101"/>
      <c r="Q24" s="101"/>
      <c r="R24" s="101"/>
      <c r="S24" s="130"/>
      <c r="T24" s="102">
        <f t="shared" si="1"/>
        <v>308</v>
      </c>
    </row>
    <row r="25" spans="1:20" x14ac:dyDescent="0.35">
      <c r="A25" s="218"/>
      <c r="B25" s="209"/>
      <c r="C25" s="6">
        <v>47</v>
      </c>
      <c r="D25" s="57" t="s">
        <v>58</v>
      </c>
      <c r="E25" s="30" t="s">
        <v>59</v>
      </c>
      <c r="F25" s="90"/>
      <c r="G25" s="221"/>
      <c r="H25" s="131">
        <v>75</v>
      </c>
      <c r="I25" s="104">
        <v>78</v>
      </c>
      <c r="J25" s="104">
        <v>78</v>
      </c>
      <c r="K25" s="104">
        <v>74</v>
      </c>
      <c r="L25" s="104"/>
      <c r="M25" s="104"/>
      <c r="N25" s="104"/>
      <c r="O25" s="104"/>
      <c r="P25" s="52"/>
      <c r="Q25" s="52"/>
      <c r="R25" s="52"/>
      <c r="S25" s="60"/>
      <c r="T25" s="95">
        <f t="shared" si="1"/>
        <v>305</v>
      </c>
    </row>
    <row r="26" spans="1:20" x14ac:dyDescent="0.35">
      <c r="A26" s="218"/>
      <c r="B26" s="209"/>
      <c r="C26" s="6">
        <v>48</v>
      </c>
      <c r="D26" s="29" t="s">
        <v>54</v>
      </c>
      <c r="E26" s="30" t="s">
        <v>55</v>
      </c>
      <c r="F26" s="90">
        <v>2005</v>
      </c>
      <c r="G26" s="221"/>
      <c r="H26" s="131">
        <v>82</v>
      </c>
      <c r="I26" s="104"/>
      <c r="J26" s="104">
        <v>79</v>
      </c>
      <c r="K26" s="104">
        <v>68</v>
      </c>
      <c r="L26" s="104"/>
      <c r="M26" s="104"/>
      <c r="N26" s="104"/>
      <c r="O26" s="104"/>
      <c r="P26" s="52"/>
      <c r="Q26" s="52"/>
      <c r="R26" s="52"/>
      <c r="S26" s="60"/>
      <c r="T26" s="95">
        <f t="shared" si="1"/>
        <v>229</v>
      </c>
    </row>
    <row r="27" spans="1:20" ht="16" thickBot="1" x14ac:dyDescent="0.4">
      <c r="A27" s="219"/>
      <c r="B27" s="209"/>
      <c r="C27" s="9">
        <v>49</v>
      </c>
      <c r="D27" s="29" t="s">
        <v>60</v>
      </c>
      <c r="E27" s="58" t="s">
        <v>61</v>
      </c>
      <c r="F27" s="91">
        <v>2004</v>
      </c>
      <c r="G27" s="222"/>
      <c r="H27" s="134">
        <v>83</v>
      </c>
      <c r="I27" s="127"/>
      <c r="J27" s="127">
        <v>69</v>
      </c>
      <c r="K27" s="127"/>
      <c r="L27" s="127"/>
      <c r="M27" s="127"/>
      <c r="N27" s="127"/>
      <c r="O27" s="127"/>
      <c r="P27" s="128"/>
      <c r="Q27" s="128"/>
      <c r="R27" s="128"/>
      <c r="S27" s="129"/>
      <c r="T27" s="85">
        <f t="shared" si="1"/>
        <v>152</v>
      </c>
    </row>
    <row r="28" spans="1:20" ht="16" thickBot="1" x14ac:dyDescent="0.4">
      <c r="A28" s="217">
        <v>7</v>
      </c>
      <c r="B28" s="229" t="s">
        <v>159</v>
      </c>
      <c r="C28" s="3">
        <v>71</v>
      </c>
      <c r="D28" s="56" t="s">
        <v>86</v>
      </c>
      <c r="E28" s="28" t="s">
        <v>160</v>
      </c>
      <c r="F28" s="99">
        <v>2006</v>
      </c>
      <c r="G28" s="232">
        <f>SUM(T28+T29+T30)</f>
        <v>678</v>
      </c>
      <c r="H28" s="62">
        <v>76</v>
      </c>
      <c r="I28" s="64">
        <v>73</v>
      </c>
      <c r="J28" s="64">
        <v>80</v>
      </c>
      <c r="K28" s="64">
        <v>76</v>
      </c>
      <c r="L28" s="64"/>
      <c r="M28" s="64"/>
      <c r="N28" s="64"/>
      <c r="O28" s="64"/>
      <c r="P28" s="101"/>
      <c r="Q28" s="101"/>
      <c r="R28" s="101"/>
      <c r="S28" s="142"/>
      <c r="T28" s="74">
        <f t="shared" si="1"/>
        <v>305</v>
      </c>
    </row>
    <row r="29" spans="1:20" ht="16" thickBot="1" x14ac:dyDescent="0.4">
      <c r="A29" s="218"/>
      <c r="B29" s="230"/>
      <c r="C29" s="3">
        <v>72</v>
      </c>
      <c r="D29" s="57" t="s">
        <v>88</v>
      </c>
      <c r="E29" s="30" t="s">
        <v>113</v>
      </c>
      <c r="F29" s="90"/>
      <c r="G29" s="233"/>
      <c r="H29" s="131">
        <v>70</v>
      </c>
      <c r="I29" s="104">
        <v>65</v>
      </c>
      <c r="J29" s="104">
        <v>61</v>
      </c>
      <c r="K29" s="104">
        <v>82</v>
      </c>
      <c r="L29" s="104"/>
      <c r="M29" s="104"/>
      <c r="N29" s="104"/>
      <c r="O29" s="104"/>
      <c r="P29" s="52"/>
      <c r="Q29" s="52"/>
      <c r="R29" s="52"/>
      <c r="S29" s="143"/>
      <c r="T29" s="78">
        <f t="shared" si="1"/>
        <v>278</v>
      </c>
    </row>
    <row r="30" spans="1:20" ht="16" thickBot="1" x14ac:dyDescent="0.4">
      <c r="A30" s="218"/>
      <c r="B30" s="230"/>
      <c r="C30" s="3">
        <v>73</v>
      </c>
      <c r="D30" s="57" t="s">
        <v>93</v>
      </c>
      <c r="E30" s="30" t="s">
        <v>112</v>
      </c>
      <c r="F30" s="90">
        <v>1999</v>
      </c>
      <c r="G30" s="233"/>
      <c r="H30" s="131">
        <v>95</v>
      </c>
      <c r="I30" s="104"/>
      <c r="J30" s="104"/>
      <c r="K30" s="104"/>
      <c r="L30" s="104"/>
      <c r="M30" s="104"/>
      <c r="N30" s="104"/>
      <c r="O30" s="104"/>
      <c r="P30" s="52"/>
      <c r="Q30" s="52"/>
      <c r="R30" s="52"/>
      <c r="S30" s="143"/>
      <c r="T30" s="78">
        <f t="shared" si="1"/>
        <v>95</v>
      </c>
    </row>
    <row r="31" spans="1:20" ht="16" thickBot="1" x14ac:dyDescent="0.4">
      <c r="A31" s="219"/>
      <c r="B31" s="231"/>
      <c r="C31" s="157">
        <v>74</v>
      </c>
      <c r="D31" s="133" t="s">
        <v>161</v>
      </c>
      <c r="E31" s="191" t="s">
        <v>162</v>
      </c>
      <c r="F31" s="158"/>
      <c r="G31" s="234"/>
      <c r="H31" s="67"/>
      <c r="I31" s="68"/>
      <c r="J31" s="68"/>
      <c r="K31" s="68"/>
      <c r="L31" s="68"/>
      <c r="M31" s="68"/>
      <c r="N31" s="68"/>
      <c r="O31" s="68"/>
      <c r="P31" s="159"/>
      <c r="Q31" s="159"/>
      <c r="R31" s="159"/>
      <c r="S31" s="160"/>
      <c r="T31" s="85">
        <f t="shared" si="1"/>
        <v>0</v>
      </c>
    </row>
    <row r="32" spans="1:20" x14ac:dyDescent="0.35">
      <c r="A32" s="238">
        <v>8</v>
      </c>
      <c r="B32" s="241" t="s">
        <v>177</v>
      </c>
      <c r="C32" s="14">
        <v>54</v>
      </c>
      <c r="D32" s="29" t="s">
        <v>68</v>
      </c>
      <c r="E32" s="28" t="s">
        <v>69</v>
      </c>
      <c r="F32" s="96">
        <v>2009</v>
      </c>
      <c r="G32" s="223">
        <f>SUM(T32:T34)</f>
        <v>635</v>
      </c>
      <c r="H32" s="100">
        <v>71</v>
      </c>
      <c r="I32" s="64">
        <v>76</v>
      </c>
      <c r="J32" s="64">
        <v>47</v>
      </c>
      <c r="K32" s="64">
        <v>54</v>
      </c>
      <c r="L32" s="64"/>
      <c r="M32" s="64"/>
      <c r="N32" s="64"/>
      <c r="O32" s="64"/>
      <c r="P32" s="101"/>
      <c r="Q32" s="101"/>
      <c r="R32" s="101"/>
      <c r="S32" s="142"/>
      <c r="T32" s="74">
        <f t="shared" si="1"/>
        <v>248</v>
      </c>
    </row>
    <row r="33" spans="1:20" x14ac:dyDescent="0.35">
      <c r="A33" s="239"/>
      <c r="B33" s="242"/>
      <c r="C33" s="6">
        <v>55</v>
      </c>
      <c r="D33" s="29" t="s">
        <v>70</v>
      </c>
      <c r="E33" s="30" t="s">
        <v>147</v>
      </c>
      <c r="F33" s="90">
        <v>2009</v>
      </c>
      <c r="G33" s="224"/>
      <c r="H33" s="103">
        <v>62</v>
      </c>
      <c r="I33" s="104">
        <v>58</v>
      </c>
      <c r="J33" s="104">
        <v>45</v>
      </c>
      <c r="K33" s="104">
        <v>29</v>
      </c>
      <c r="L33" s="104"/>
      <c r="M33" s="104"/>
      <c r="N33" s="104"/>
      <c r="O33" s="104"/>
      <c r="P33" s="52"/>
      <c r="Q33" s="52"/>
      <c r="R33" s="52"/>
      <c r="S33" s="143"/>
      <c r="T33" s="78">
        <f t="shared" si="1"/>
        <v>194</v>
      </c>
    </row>
    <row r="34" spans="1:20" ht="16" thickBot="1" x14ac:dyDescent="0.4">
      <c r="A34" s="240"/>
      <c r="B34" s="243"/>
      <c r="C34" s="9">
        <v>56</v>
      </c>
      <c r="D34" s="190" t="s">
        <v>71</v>
      </c>
      <c r="E34" s="20" t="s">
        <v>72</v>
      </c>
      <c r="F34" s="122"/>
      <c r="G34" s="225"/>
      <c r="H34" s="144">
        <v>69</v>
      </c>
      <c r="I34" s="127">
        <v>62</v>
      </c>
      <c r="J34" s="127"/>
      <c r="K34" s="127">
        <v>62</v>
      </c>
      <c r="L34" s="127"/>
      <c r="M34" s="127"/>
      <c r="N34" s="127"/>
      <c r="O34" s="127"/>
      <c r="P34" s="128"/>
      <c r="Q34" s="128"/>
      <c r="R34" s="128"/>
      <c r="S34" s="145"/>
      <c r="T34" s="95">
        <f t="shared" si="1"/>
        <v>193</v>
      </c>
    </row>
    <row r="35" spans="1:20" x14ac:dyDescent="0.35">
      <c r="A35" s="250">
        <v>9</v>
      </c>
      <c r="B35" s="253" t="s">
        <v>214</v>
      </c>
      <c r="C35" s="36">
        <v>75</v>
      </c>
      <c r="D35" s="10" t="s">
        <v>90</v>
      </c>
      <c r="E35" s="23" t="s">
        <v>163</v>
      </c>
      <c r="F35" s="74">
        <v>1997</v>
      </c>
      <c r="G35" s="256">
        <f>SUM(T35:T37)</f>
        <v>565</v>
      </c>
      <c r="H35" s="62"/>
      <c r="I35" s="64">
        <v>90</v>
      </c>
      <c r="J35" s="64">
        <v>87</v>
      </c>
      <c r="K35" s="64">
        <v>92</v>
      </c>
      <c r="L35" s="64"/>
      <c r="M35" s="64"/>
      <c r="N35" s="64"/>
      <c r="O35" s="64"/>
      <c r="P35" s="101"/>
      <c r="Q35" s="101"/>
      <c r="R35" s="101"/>
      <c r="S35" s="142"/>
      <c r="T35" s="74">
        <f t="shared" si="1"/>
        <v>269</v>
      </c>
    </row>
    <row r="36" spans="1:20" x14ac:dyDescent="0.35">
      <c r="A36" s="251"/>
      <c r="B36" s="254"/>
      <c r="C36" s="39">
        <v>76</v>
      </c>
      <c r="D36" s="165" t="s">
        <v>94</v>
      </c>
      <c r="E36" s="30" t="s">
        <v>114</v>
      </c>
      <c r="F36" s="78">
        <v>2005</v>
      </c>
      <c r="G36" s="257"/>
      <c r="H36" s="131"/>
      <c r="I36" s="104"/>
      <c r="J36" s="104">
        <v>85</v>
      </c>
      <c r="K36" s="104">
        <v>86</v>
      </c>
      <c r="L36" s="104"/>
      <c r="M36" s="104"/>
      <c r="N36" s="104"/>
      <c r="O36" s="104"/>
      <c r="P36" s="52"/>
      <c r="Q36" s="52"/>
      <c r="R36" s="52"/>
      <c r="S36" s="143"/>
      <c r="T36" s="78">
        <f t="shared" si="1"/>
        <v>171</v>
      </c>
    </row>
    <row r="37" spans="1:20" ht="16" thickBot="1" x14ac:dyDescent="0.4">
      <c r="A37" s="252"/>
      <c r="B37" s="255"/>
      <c r="C37" s="47">
        <v>77</v>
      </c>
      <c r="D37" s="200" t="s">
        <v>102</v>
      </c>
      <c r="E37" s="176" t="s">
        <v>103</v>
      </c>
      <c r="F37" s="85"/>
      <c r="G37" s="258"/>
      <c r="H37" s="67"/>
      <c r="I37" s="68"/>
      <c r="J37" s="68">
        <v>54</v>
      </c>
      <c r="K37" s="68">
        <v>71</v>
      </c>
      <c r="L37" s="68"/>
      <c r="M37" s="68"/>
      <c r="N37" s="68"/>
      <c r="O37" s="68"/>
      <c r="P37" s="159"/>
      <c r="Q37" s="159"/>
      <c r="R37" s="159"/>
      <c r="S37" s="160"/>
      <c r="T37" s="85">
        <f t="shared" si="1"/>
        <v>125</v>
      </c>
    </row>
    <row r="38" spans="1:20" x14ac:dyDescent="0.35">
      <c r="A38" s="211">
        <v>10</v>
      </c>
      <c r="B38" s="214" t="s">
        <v>179</v>
      </c>
      <c r="C38" s="3">
        <v>20</v>
      </c>
      <c r="D38" s="202" t="s">
        <v>23</v>
      </c>
      <c r="E38" s="155" t="s">
        <v>24</v>
      </c>
      <c r="F38" s="74">
        <v>2003</v>
      </c>
      <c r="G38" s="226">
        <f>SUM(T38:T40)</f>
        <v>492</v>
      </c>
      <c r="H38" s="116"/>
      <c r="I38" s="72"/>
      <c r="J38" s="72">
        <v>55</v>
      </c>
      <c r="K38" s="72">
        <v>87</v>
      </c>
      <c r="L38" s="72"/>
      <c r="M38" s="72"/>
      <c r="N38" s="72"/>
      <c r="O38" s="72"/>
      <c r="P38" s="73"/>
      <c r="Q38" s="73"/>
      <c r="R38" s="73"/>
      <c r="S38" s="54"/>
      <c r="T38" s="102">
        <f t="shared" si="1"/>
        <v>142</v>
      </c>
    </row>
    <row r="39" spans="1:20" x14ac:dyDescent="0.35">
      <c r="A39" s="212"/>
      <c r="B39" s="215"/>
      <c r="C39" s="6">
        <v>21</v>
      </c>
      <c r="D39" s="165" t="s">
        <v>25</v>
      </c>
      <c r="E39" s="203" t="s">
        <v>26</v>
      </c>
      <c r="F39" s="78">
        <v>2003</v>
      </c>
      <c r="G39" s="227"/>
      <c r="H39" s="117"/>
      <c r="I39" s="77">
        <v>68</v>
      </c>
      <c r="J39" s="77">
        <v>57</v>
      </c>
      <c r="K39" s="77">
        <v>56</v>
      </c>
      <c r="L39" s="77"/>
      <c r="M39" s="77"/>
      <c r="N39" s="77"/>
      <c r="O39" s="77"/>
      <c r="P39" s="51"/>
      <c r="Q39" s="51"/>
      <c r="R39" s="51"/>
      <c r="S39" s="55"/>
      <c r="T39" s="95">
        <f t="shared" si="1"/>
        <v>181</v>
      </c>
    </row>
    <row r="40" spans="1:20" ht="16" thickBot="1" x14ac:dyDescent="0.4">
      <c r="A40" s="213"/>
      <c r="B40" s="216"/>
      <c r="C40" s="13">
        <v>22</v>
      </c>
      <c r="D40" s="123" t="s">
        <v>91</v>
      </c>
      <c r="E40" s="204" t="s">
        <v>27</v>
      </c>
      <c r="F40" s="85">
        <v>2007</v>
      </c>
      <c r="G40" s="228"/>
      <c r="H40" s="104">
        <v>64</v>
      </c>
      <c r="I40" s="104">
        <v>77</v>
      </c>
      <c r="J40" s="104"/>
      <c r="K40" s="81">
        <v>28</v>
      </c>
      <c r="L40" s="81"/>
      <c r="M40" s="81"/>
      <c r="N40" s="81"/>
      <c r="O40" s="81"/>
      <c r="P40" s="93"/>
      <c r="Q40" s="93"/>
      <c r="R40" s="93"/>
      <c r="S40" s="94"/>
      <c r="T40" s="85">
        <f t="shared" si="1"/>
        <v>169</v>
      </c>
    </row>
    <row r="41" spans="1:20" ht="16" thickBot="1" x14ac:dyDescent="0.4">
      <c r="A41" s="238">
        <v>11</v>
      </c>
      <c r="B41" s="214" t="s">
        <v>215</v>
      </c>
      <c r="C41" s="36">
        <v>61</v>
      </c>
      <c r="D41" s="205" t="s">
        <v>79</v>
      </c>
      <c r="E41" s="45" t="s">
        <v>148</v>
      </c>
      <c r="F41" s="147"/>
      <c r="G41" s="235">
        <f>SUM(T41:T43)</f>
        <v>465</v>
      </c>
      <c r="H41" s="100">
        <v>67</v>
      </c>
      <c r="I41" s="64">
        <v>61</v>
      </c>
      <c r="J41" s="64">
        <v>58</v>
      </c>
      <c r="K41" s="64">
        <v>59</v>
      </c>
      <c r="L41" s="64"/>
      <c r="M41" s="64"/>
      <c r="N41" s="64"/>
      <c r="O41" s="64"/>
      <c r="P41" s="101"/>
      <c r="Q41" s="101"/>
      <c r="R41" s="101"/>
      <c r="S41" s="142"/>
      <c r="T41" s="74">
        <f t="shared" si="1"/>
        <v>245</v>
      </c>
    </row>
    <row r="42" spans="1:20" ht="16" thickBot="1" x14ac:dyDescent="0.4">
      <c r="A42" s="239"/>
      <c r="B42" s="215"/>
      <c r="C42" s="36">
        <v>62</v>
      </c>
      <c r="D42" s="40" t="s">
        <v>80</v>
      </c>
      <c r="E42" s="25" t="s">
        <v>81</v>
      </c>
      <c r="F42" s="148">
        <v>2010</v>
      </c>
      <c r="G42" s="236"/>
      <c r="H42" s="103">
        <v>59</v>
      </c>
      <c r="I42" s="104">
        <v>52</v>
      </c>
      <c r="J42" s="104">
        <v>43</v>
      </c>
      <c r="K42" s="104">
        <v>24</v>
      </c>
      <c r="L42" s="104"/>
      <c r="M42" s="104"/>
      <c r="N42" s="104"/>
      <c r="O42" s="104"/>
      <c r="P42" s="52"/>
      <c r="Q42" s="52"/>
      <c r="R42" s="52"/>
      <c r="S42" s="143"/>
      <c r="T42" s="78">
        <f t="shared" si="1"/>
        <v>178</v>
      </c>
    </row>
    <row r="43" spans="1:20" ht="16" thickBot="1" x14ac:dyDescent="0.4">
      <c r="A43" s="240"/>
      <c r="B43" s="216"/>
      <c r="C43" s="36">
        <v>63</v>
      </c>
      <c r="D43" s="149" t="s">
        <v>82</v>
      </c>
      <c r="E43" s="35" t="s">
        <v>149</v>
      </c>
      <c r="F43" s="150">
        <v>2012</v>
      </c>
      <c r="G43" s="237"/>
      <c r="H43" s="144"/>
      <c r="I43" s="127"/>
      <c r="J43" s="127"/>
      <c r="K43" s="127">
        <v>42</v>
      </c>
      <c r="L43" s="127"/>
      <c r="M43" s="127"/>
      <c r="N43" s="127"/>
      <c r="O43" s="127"/>
      <c r="P43" s="128"/>
      <c r="Q43" s="128"/>
      <c r="R43" s="128"/>
      <c r="S43" s="145"/>
      <c r="T43" s="95">
        <f t="shared" si="1"/>
        <v>42</v>
      </c>
    </row>
    <row r="44" spans="1:20" ht="16" thickBot="1" x14ac:dyDescent="0.4">
      <c r="A44" s="250">
        <v>12</v>
      </c>
      <c r="B44" s="260" t="s">
        <v>154</v>
      </c>
      <c r="C44" s="3">
        <v>68</v>
      </c>
      <c r="D44" s="154" t="s">
        <v>83</v>
      </c>
      <c r="E44" s="155" t="s">
        <v>84</v>
      </c>
      <c r="F44" s="192"/>
      <c r="G44" s="256">
        <f>SUM(T44:T46)</f>
        <v>367</v>
      </c>
      <c r="H44" s="62">
        <v>85</v>
      </c>
      <c r="I44" s="64">
        <v>95</v>
      </c>
      <c r="J44" s="64">
        <v>92</v>
      </c>
      <c r="K44" s="64">
        <v>95</v>
      </c>
      <c r="L44" s="64"/>
      <c r="M44" s="64"/>
      <c r="N44" s="64"/>
      <c r="O44" s="64"/>
      <c r="P44" s="101"/>
      <c r="Q44" s="101"/>
      <c r="R44" s="101"/>
      <c r="S44" s="142"/>
      <c r="T44" s="74">
        <f t="shared" si="1"/>
        <v>367</v>
      </c>
    </row>
    <row r="45" spans="1:20" ht="16" thickBot="1" x14ac:dyDescent="0.4">
      <c r="A45" s="251"/>
      <c r="B45" s="261"/>
      <c r="C45" s="3">
        <v>69</v>
      </c>
      <c r="D45" s="156" t="s">
        <v>155</v>
      </c>
      <c r="E45" s="125" t="s">
        <v>156</v>
      </c>
      <c r="F45" s="193"/>
      <c r="G45" s="257"/>
      <c r="H45" s="131"/>
      <c r="I45" s="104"/>
      <c r="J45" s="104"/>
      <c r="K45" s="104"/>
      <c r="L45" s="104"/>
      <c r="M45" s="104"/>
      <c r="N45" s="104"/>
      <c r="O45" s="104"/>
      <c r="P45" s="52"/>
      <c r="Q45" s="52"/>
      <c r="R45" s="52"/>
      <c r="S45" s="143"/>
      <c r="T45" s="78">
        <f t="shared" ref="T45:T46" si="2">SUM(H45:S45)</f>
        <v>0</v>
      </c>
    </row>
    <row r="46" spans="1:20" ht="16" thickBot="1" x14ac:dyDescent="0.4">
      <c r="A46" s="252"/>
      <c r="B46" s="262"/>
      <c r="C46" s="157">
        <v>70</v>
      </c>
      <c r="D46" s="152" t="s">
        <v>157</v>
      </c>
      <c r="E46" s="126" t="s">
        <v>158</v>
      </c>
      <c r="F46" s="195">
        <v>2000</v>
      </c>
      <c r="G46" s="258"/>
      <c r="H46" s="134"/>
      <c r="I46" s="127"/>
      <c r="J46" s="127"/>
      <c r="K46" s="127"/>
      <c r="L46" s="127"/>
      <c r="M46" s="127"/>
      <c r="N46" s="127"/>
      <c r="O46" s="127"/>
      <c r="P46" s="128"/>
      <c r="Q46" s="128"/>
      <c r="R46" s="128"/>
      <c r="S46" s="145"/>
      <c r="T46" s="95">
        <f t="shared" si="2"/>
        <v>0</v>
      </c>
    </row>
    <row r="47" spans="1:20" x14ac:dyDescent="0.35">
      <c r="A47" s="217">
        <v>13</v>
      </c>
      <c r="B47" s="214" t="s">
        <v>180</v>
      </c>
      <c r="C47" s="14">
        <v>30</v>
      </c>
      <c r="D47" s="56" t="s">
        <v>41</v>
      </c>
      <c r="E47" s="38" t="s">
        <v>42</v>
      </c>
      <c r="F47" s="74">
        <v>2013</v>
      </c>
      <c r="G47" s="220">
        <f>SUM(T47:T49)</f>
        <v>362</v>
      </c>
      <c r="H47" s="62"/>
      <c r="I47" s="64">
        <v>66</v>
      </c>
      <c r="J47" s="64">
        <v>52</v>
      </c>
      <c r="K47" s="64">
        <v>51</v>
      </c>
      <c r="L47" s="64"/>
      <c r="M47" s="64"/>
      <c r="N47" s="64"/>
      <c r="O47" s="64"/>
      <c r="P47" s="101"/>
      <c r="Q47" s="101"/>
      <c r="R47" s="101"/>
      <c r="S47" s="130"/>
      <c r="T47" s="120">
        <f>SUM(H47:S47)</f>
        <v>169</v>
      </c>
    </row>
    <row r="48" spans="1:20" x14ac:dyDescent="0.35">
      <c r="A48" s="218"/>
      <c r="B48" s="215"/>
      <c r="C48" s="6">
        <v>31</v>
      </c>
      <c r="D48" s="57" t="s">
        <v>39</v>
      </c>
      <c r="E48" s="41" t="s">
        <v>40</v>
      </c>
      <c r="F48" s="78">
        <v>2010</v>
      </c>
      <c r="G48" s="221"/>
      <c r="H48" s="131"/>
      <c r="I48" s="104"/>
      <c r="J48" s="104">
        <v>46</v>
      </c>
      <c r="K48" s="104">
        <v>60</v>
      </c>
      <c r="L48" s="104"/>
      <c r="M48" s="104"/>
      <c r="N48" s="104"/>
      <c r="O48" s="104"/>
      <c r="P48" s="52"/>
      <c r="Q48" s="52"/>
      <c r="R48" s="52"/>
      <c r="S48" s="60"/>
      <c r="T48" s="122">
        <f>SUM(H48:S48)</f>
        <v>106</v>
      </c>
    </row>
    <row r="49" spans="1:20" x14ac:dyDescent="0.35">
      <c r="A49" s="218"/>
      <c r="B49" s="215"/>
      <c r="C49" s="6">
        <v>32</v>
      </c>
      <c r="D49" s="57" t="s">
        <v>36</v>
      </c>
      <c r="E49" s="132" t="s">
        <v>37</v>
      </c>
      <c r="F49" s="78">
        <v>2012</v>
      </c>
      <c r="G49" s="221"/>
      <c r="H49" s="131"/>
      <c r="I49" s="104">
        <v>53</v>
      </c>
      <c r="J49" s="104"/>
      <c r="K49" s="104">
        <v>34</v>
      </c>
      <c r="L49" s="104"/>
      <c r="M49" s="104"/>
      <c r="N49" s="104"/>
      <c r="O49" s="104"/>
      <c r="P49" s="52"/>
      <c r="Q49" s="52"/>
      <c r="R49" s="52"/>
      <c r="S49" s="60"/>
      <c r="T49" s="122">
        <f>SUM(H49:S49)</f>
        <v>87</v>
      </c>
    </row>
    <row r="50" spans="1:20" ht="16" thickBot="1" x14ac:dyDescent="0.4">
      <c r="A50" s="219"/>
      <c r="B50" s="216"/>
      <c r="C50" s="9">
        <v>33</v>
      </c>
      <c r="D50" s="133" t="s">
        <v>118</v>
      </c>
      <c r="E50" s="119" t="s">
        <v>38</v>
      </c>
      <c r="F50" s="95">
        <v>2012</v>
      </c>
      <c r="G50" s="222"/>
      <c r="H50" s="134"/>
      <c r="I50" s="127"/>
      <c r="J50" s="127"/>
      <c r="K50" s="127">
        <v>50</v>
      </c>
      <c r="L50" s="127"/>
      <c r="M50" s="127"/>
      <c r="N50" s="127"/>
      <c r="O50" s="127"/>
      <c r="P50" s="128"/>
      <c r="Q50" s="128"/>
      <c r="R50" s="128"/>
      <c r="S50" s="129"/>
      <c r="T50" s="122">
        <f>SUM(H50:S50)</f>
        <v>50</v>
      </c>
    </row>
    <row r="51" spans="1:20" x14ac:dyDescent="0.35">
      <c r="A51" s="211">
        <v>14</v>
      </c>
      <c r="B51" s="214" t="s">
        <v>216</v>
      </c>
      <c r="C51" s="3">
        <v>13</v>
      </c>
      <c r="D51" s="4" t="s">
        <v>108</v>
      </c>
      <c r="E51" s="5" t="s">
        <v>12</v>
      </c>
      <c r="F51" s="196">
        <v>1997</v>
      </c>
      <c r="G51" s="211">
        <f>SUM(T51:T53)</f>
        <v>347</v>
      </c>
      <c r="H51" s="100"/>
      <c r="I51" s="64"/>
      <c r="J51" s="64"/>
      <c r="K51" s="64">
        <v>88</v>
      </c>
      <c r="L51" s="64"/>
      <c r="M51" s="64"/>
      <c r="N51" s="64"/>
      <c r="O51" s="64"/>
      <c r="P51" s="101"/>
      <c r="Q51" s="101"/>
      <c r="R51" s="101"/>
      <c r="S51" s="101"/>
      <c r="T51" s="102">
        <f t="shared" si="0"/>
        <v>88</v>
      </c>
    </row>
    <row r="52" spans="1:20" x14ac:dyDescent="0.35">
      <c r="A52" s="212"/>
      <c r="B52" s="215"/>
      <c r="C52" s="6">
        <v>14</v>
      </c>
      <c r="D52" s="19" t="s">
        <v>13</v>
      </c>
      <c r="E52" s="11" t="s">
        <v>14</v>
      </c>
      <c r="F52" s="90">
        <v>2007</v>
      </c>
      <c r="G52" s="212"/>
      <c r="H52" s="103"/>
      <c r="I52" s="104"/>
      <c r="J52" s="104">
        <v>74</v>
      </c>
      <c r="K52" s="104">
        <v>66</v>
      </c>
      <c r="L52" s="104"/>
      <c r="M52" s="104"/>
      <c r="N52" s="104"/>
      <c r="O52" s="104"/>
      <c r="P52" s="52"/>
      <c r="Q52" s="52"/>
      <c r="R52" s="52"/>
      <c r="S52" s="52"/>
      <c r="T52" s="95">
        <f t="shared" si="0"/>
        <v>140</v>
      </c>
    </row>
    <row r="53" spans="1:20" ht="16" thickBot="1" x14ac:dyDescent="0.4">
      <c r="A53" s="213"/>
      <c r="B53" s="216"/>
      <c r="C53" s="13">
        <v>15</v>
      </c>
      <c r="D53" s="20" t="s">
        <v>15</v>
      </c>
      <c r="E53" s="21" t="s">
        <v>16</v>
      </c>
      <c r="F53" s="122"/>
      <c r="G53" s="213"/>
      <c r="H53" s="105"/>
      <c r="I53" s="106"/>
      <c r="J53" s="68">
        <v>62</v>
      </c>
      <c r="K53" s="68">
        <v>57</v>
      </c>
      <c r="L53" s="68"/>
      <c r="M53" s="68"/>
      <c r="N53" s="68"/>
      <c r="O53" s="68"/>
      <c r="P53" s="68"/>
      <c r="Q53" s="68"/>
      <c r="R53" s="68"/>
      <c r="S53" s="68"/>
      <c r="T53" s="85">
        <f t="shared" si="0"/>
        <v>119</v>
      </c>
    </row>
    <row r="54" spans="1:20" x14ac:dyDescent="0.35">
      <c r="A54" s="217">
        <v>15</v>
      </c>
      <c r="B54" s="214" t="s">
        <v>181</v>
      </c>
      <c r="C54" s="3">
        <v>23</v>
      </c>
      <c r="D54" s="7" t="s">
        <v>28</v>
      </c>
      <c r="E54" s="177" t="s">
        <v>29</v>
      </c>
      <c r="F54" s="74">
        <v>2012</v>
      </c>
      <c r="G54" s="220">
        <f>SUM(T54:T56)</f>
        <v>344</v>
      </c>
      <c r="H54" s="72">
        <v>61</v>
      </c>
      <c r="I54" s="72">
        <v>67</v>
      </c>
      <c r="J54" s="72"/>
      <c r="K54" s="72">
        <v>45</v>
      </c>
      <c r="L54" s="72"/>
      <c r="M54" s="72"/>
      <c r="N54" s="72"/>
      <c r="O54" s="72"/>
      <c r="P54" s="73"/>
      <c r="Q54" s="73"/>
      <c r="R54" s="73"/>
      <c r="S54" s="54"/>
      <c r="T54" s="120">
        <f t="shared" ref="T54:T87" si="3">SUM(H54:S54)</f>
        <v>173</v>
      </c>
    </row>
    <row r="55" spans="1:20" x14ac:dyDescent="0.35">
      <c r="A55" s="218"/>
      <c r="B55" s="215"/>
      <c r="C55" s="6">
        <v>24</v>
      </c>
      <c r="D55" s="111" t="s">
        <v>119</v>
      </c>
      <c r="E55" s="125" t="s">
        <v>32</v>
      </c>
      <c r="F55" s="78">
        <v>2008</v>
      </c>
      <c r="G55" s="221"/>
      <c r="H55" s="77"/>
      <c r="I55" s="77"/>
      <c r="J55" s="121">
        <v>66</v>
      </c>
      <c r="K55" s="77">
        <v>53</v>
      </c>
      <c r="L55" s="77"/>
      <c r="M55" s="77"/>
      <c r="N55" s="77"/>
      <c r="O55" s="77"/>
      <c r="P55" s="51"/>
      <c r="Q55" s="51"/>
      <c r="R55" s="51"/>
      <c r="S55" s="55"/>
      <c r="T55" s="122">
        <f t="shared" si="3"/>
        <v>119</v>
      </c>
    </row>
    <row r="56" spans="1:20" x14ac:dyDescent="0.35">
      <c r="A56" s="218"/>
      <c r="B56" s="215"/>
      <c r="C56" s="6">
        <v>25</v>
      </c>
      <c r="D56" s="111" t="s">
        <v>116</v>
      </c>
      <c r="E56" s="125" t="s">
        <v>31</v>
      </c>
      <c r="F56" s="78">
        <v>2006</v>
      </c>
      <c r="G56" s="221"/>
      <c r="H56" s="77"/>
      <c r="I56" s="77"/>
      <c r="J56" s="77"/>
      <c r="K56" s="77">
        <v>52</v>
      </c>
      <c r="L56" s="77"/>
      <c r="M56" s="77"/>
      <c r="N56" s="77"/>
      <c r="O56" s="77"/>
      <c r="P56" s="51"/>
      <c r="Q56" s="51"/>
      <c r="R56" s="51"/>
      <c r="S56" s="55"/>
      <c r="T56" s="122">
        <f t="shared" si="3"/>
        <v>52</v>
      </c>
    </row>
    <row r="57" spans="1:20" ht="16" thickBot="1" x14ac:dyDescent="0.4">
      <c r="A57" s="219"/>
      <c r="B57" s="216"/>
      <c r="C57" s="13">
        <v>26</v>
      </c>
      <c r="D57" s="123" t="s">
        <v>115</v>
      </c>
      <c r="E57" s="126" t="s">
        <v>30</v>
      </c>
      <c r="F57" s="85">
        <v>2008</v>
      </c>
      <c r="G57" s="222"/>
      <c r="H57" s="81"/>
      <c r="I57" s="81"/>
      <c r="J57" s="81"/>
      <c r="K57" s="81"/>
      <c r="L57" s="81"/>
      <c r="M57" s="81"/>
      <c r="N57" s="81"/>
      <c r="O57" s="81"/>
      <c r="P57" s="93"/>
      <c r="Q57" s="93"/>
      <c r="R57" s="93"/>
      <c r="S57" s="94"/>
      <c r="T57" s="122">
        <f t="shared" si="3"/>
        <v>0</v>
      </c>
    </row>
    <row r="58" spans="1:20" x14ac:dyDescent="0.35">
      <c r="A58" s="217">
        <v>16</v>
      </c>
      <c r="B58" s="214" t="s">
        <v>182</v>
      </c>
      <c r="C58" s="3">
        <v>42</v>
      </c>
      <c r="D58" s="27" t="s">
        <v>50</v>
      </c>
      <c r="E58" s="38" t="s">
        <v>51</v>
      </c>
      <c r="F58" s="89">
        <v>2012</v>
      </c>
      <c r="G58" s="220">
        <f>SUM(T58:T60)</f>
        <v>302</v>
      </c>
      <c r="H58" s="62"/>
      <c r="I58" s="64">
        <v>60</v>
      </c>
      <c r="J58" s="64">
        <v>49</v>
      </c>
      <c r="K58" s="64">
        <v>61</v>
      </c>
      <c r="L58" s="64"/>
      <c r="M58" s="64"/>
      <c r="N58" s="64"/>
      <c r="O58" s="64"/>
      <c r="P58" s="101"/>
      <c r="Q58" s="101"/>
      <c r="R58" s="101"/>
      <c r="S58" s="130"/>
      <c r="T58" s="102">
        <f t="shared" si="3"/>
        <v>170</v>
      </c>
    </row>
    <row r="59" spans="1:20" x14ac:dyDescent="0.35">
      <c r="A59" s="218"/>
      <c r="B59" s="215"/>
      <c r="C59" s="6">
        <v>43</v>
      </c>
      <c r="D59" s="29" t="s">
        <v>144</v>
      </c>
      <c r="E59" s="41" t="s">
        <v>29</v>
      </c>
      <c r="F59" s="78">
        <v>2009</v>
      </c>
      <c r="G59" s="221"/>
      <c r="H59" s="131"/>
      <c r="I59" s="104"/>
      <c r="J59" s="104">
        <v>53</v>
      </c>
      <c r="K59" s="104">
        <v>43</v>
      </c>
      <c r="L59" s="104"/>
      <c r="M59" s="104"/>
      <c r="N59" s="104"/>
      <c r="O59" s="104"/>
      <c r="P59" s="52"/>
      <c r="Q59" s="52"/>
      <c r="R59" s="52"/>
      <c r="S59" s="60"/>
      <c r="T59" s="95">
        <f t="shared" si="3"/>
        <v>96</v>
      </c>
    </row>
    <row r="60" spans="1:20" x14ac:dyDescent="0.35">
      <c r="A60" s="218"/>
      <c r="B60" s="215"/>
      <c r="C60" s="6">
        <v>44</v>
      </c>
      <c r="D60" s="136" t="s">
        <v>128</v>
      </c>
      <c r="E60" s="132" t="s">
        <v>53</v>
      </c>
      <c r="F60" s="78">
        <v>2007</v>
      </c>
      <c r="G60" s="221"/>
      <c r="H60" s="131"/>
      <c r="I60" s="104"/>
      <c r="J60" s="104"/>
      <c r="K60" s="104">
        <v>36</v>
      </c>
      <c r="L60" s="104"/>
      <c r="M60" s="104"/>
      <c r="N60" s="104"/>
      <c r="O60" s="104"/>
      <c r="P60" s="52"/>
      <c r="Q60" s="52"/>
      <c r="R60" s="52"/>
      <c r="S60" s="60"/>
      <c r="T60" s="95">
        <f t="shared" si="3"/>
        <v>36</v>
      </c>
    </row>
    <row r="61" spans="1:20" ht="16" thickBot="1" x14ac:dyDescent="0.4">
      <c r="A61" s="219"/>
      <c r="B61" s="216"/>
      <c r="C61" s="13">
        <v>45</v>
      </c>
      <c r="D61" s="133" t="s">
        <v>127</v>
      </c>
      <c r="E61" s="141" t="s">
        <v>52</v>
      </c>
      <c r="F61" s="85">
        <v>2009</v>
      </c>
      <c r="G61" s="222"/>
      <c r="H61" s="67"/>
      <c r="I61" s="68"/>
      <c r="J61" s="68"/>
      <c r="K61" s="68">
        <v>27</v>
      </c>
      <c r="L61" s="68"/>
      <c r="M61" s="68"/>
      <c r="N61" s="68"/>
      <c r="O61" s="68"/>
      <c r="P61" s="159"/>
      <c r="Q61" s="159"/>
      <c r="R61" s="159"/>
      <c r="S61" s="61"/>
      <c r="T61" s="85">
        <f t="shared" si="3"/>
        <v>27</v>
      </c>
    </row>
    <row r="62" spans="1:20" x14ac:dyDescent="0.35">
      <c r="A62" s="217">
        <v>17</v>
      </c>
      <c r="B62" s="214" t="s">
        <v>217</v>
      </c>
      <c r="C62" s="3">
        <v>16</v>
      </c>
      <c r="D62" s="22" t="s">
        <v>17</v>
      </c>
      <c r="E62" s="5" t="s">
        <v>18</v>
      </c>
      <c r="F62" s="107">
        <v>2002</v>
      </c>
      <c r="G62" s="220">
        <f>SUM(T62:T64)</f>
        <v>248</v>
      </c>
      <c r="H62" s="97"/>
      <c r="I62" s="162">
        <v>88</v>
      </c>
      <c r="J62" s="162">
        <v>70</v>
      </c>
      <c r="K62" s="86"/>
      <c r="L62" s="86"/>
      <c r="M62" s="86"/>
      <c r="N62" s="86"/>
      <c r="O62" s="86"/>
      <c r="P62" s="87"/>
      <c r="Q62" s="87"/>
      <c r="R62" s="87"/>
      <c r="S62" s="88"/>
      <c r="T62" s="108">
        <f t="shared" si="3"/>
        <v>158</v>
      </c>
    </row>
    <row r="63" spans="1:20" x14ac:dyDescent="0.35">
      <c r="A63" s="218"/>
      <c r="B63" s="215"/>
      <c r="C63" s="6">
        <v>17</v>
      </c>
      <c r="D63" s="109" t="s">
        <v>20</v>
      </c>
      <c r="E63" s="11" t="s">
        <v>21</v>
      </c>
      <c r="F63" s="110">
        <v>2005</v>
      </c>
      <c r="G63" s="221"/>
      <c r="H63" s="76"/>
      <c r="I63" s="77"/>
      <c r="J63" s="77">
        <v>90</v>
      </c>
      <c r="K63" s="77"/>
      <c r="L63" s="77"/>
      <c r="M63" s="77"/>
      <c r="N63" s="77"/>
      <c r="O63" s="77"/>
      <c r="P63" s="51"/>
      <c r="Q63" s="51"/>
      <c r="R63" s="51"/>
      <c r="S63" s="55"/>
      <c r="T63" s="95">
        <f t="shared" si="3"/>
        <v>90</v>
      </c>
    </row>
    <row r="64" spans="1:20" x14ac:dyDescent="0.35">
      <c r="A64" s="218"/>
      <c r="B64" s="215"/>
      <c r="C64" s="6">
        <v>18</v>
      </c>
      <c r="D64" s="111" t="s">
        <v>109</v>
      </c>
      <c r="E64" s="112" t="s">
        <v>19</v>
      </c>
      <c r="F64" s="110">
        <v>2005</v>
      </c>
      <c r="G64" s="221"/>
      <c r="H64" s="76"/>
      <c r="I64" s="77"/>
      <c r="J64" s="77"/>
      <c r="K64" s="77"/>
      <c r="L64" s="77"/>
      <c r="M64" s="77"/>
      <c r="N64" s="77"/>
      <c r="O64" s="77"/>
      <c r="P64" s="51"/>
      <c r="Q64" s="51"/>
      <c r="R64" s="51"/>
      <c r="S64" s="55"/>
      <c r="T64" s="95">
        <f t="shared" si="3"/>
        <v>0</v>
      </c>
    </row>
    <row r="65" spans="1:20" ht="16" thickBot="1" x14ac:dyDescent="0.4">
      <c r="A65" s="219"/>
      <c r="B65" s="216"/>
      <c r="C65" s="13">
        <v>19</v>
      </c>
      <c r="D65" s="113" t="s">
        <v>110</v>
      </c>
      <c r="E65" s="114" t="s">
        <v>22</v>
      </c>
      <c r="F65" s="115">
        <v>2003</v>
      </c>
      <c r="G65" s="222"/>
      <c r="H65" s="80"/>
      <c r="I65" s="81"/>
      <c r="J65" s="81"/>
      <c r="K65" s="81"/>
      <c r="L65" s="81"/>
      <c r="M65" s="81"/>
      <c r="N65" s="81"/>
      <c r="O65" s="81"/>
      <c r="P65" s="93"/>
      <c r="Q65" s="93"/>
      <c r="R65" s="93"/>
      <c r="S65" s="94"/>
      <c r="T65" s="95">
        <f t="shared" si="3"/>
        <v>0</v>
      </c>
    </row>
    <row r="66" spans="1:20" x14ac:dyDescent="0.35">
      <c r="A66" s="250">
        <v>18</v>
      </c>
      <c r="B66" s="244" t="s">
        <v>164</v>
      </c>
      <c r="C66" s="36">
        <v>78</v>
      </c>
      <c r="D66" s="37" t="s">
        <v>106</v>
      </c>
      <c r="E66" s="26" t="s">
        <v>107</v>
      </c>
      <c r="F66" s="74"/>
      <c r="G66" s="256">
        <f>SUM(T66:T68)</f>
        <v>162</v>
      </c>
      <c r="H66" s="62"/>
      <c r="I66" s="64"/>
      <c r="J66" s="64">
        <v>44</v>
      </c>
      <c r="K66" s="64"/>
      <c r="L66" s="64"/>
      <c r="M66" s="64"/>
      <c r="N66" s="64"/>
      <c r="O66" s="64"/>
      <c r="P66" s="101"/>
      <c r="Q66" s="101"/>
      <c r="R66" s="101"/>
      <c r="S66" s="142"/>
      <c r="T66" s="74">
        <f t="shared" si="3"/>
        <v>44</v>
      </c>
    </row>
    <row r="67" spans="1:20" x14ac:dyDescent="0.35">
      <c r="A67" s="251"/>
      <c r="B67" s="245"/>
      <c r="C67" s="39">
        <v>79</v>
      </c>
      <c r="D67" s="40" t="s">
        <v>98</v>
      </c>
      <c r="E67" s="25" t="s">
        <v>99</v>
      </c>
      <c r="F67" s="78"/>
      <c r="G67" s="257"/>
      <c r="H67" s="131">
        <v>58</v>
      </c>
      <c r="I67" s="104"/>
      <c r="J67" s="104"/>
      <c r="K67" s="104"/>
      <c r="L67" s="104"/>
      <c r="M67" s="104"/>
      <c r="N67" s="104"/>
      <c r="O67" s="104"/>
      <c r="P67" s="52"/>
      <c r="Q67" s="52"/>
      <c r="R67" s="52"/>
      <c r="S67" s="143"/>
      <c r="T67" s="168">
        <f t="shared" si="3"/>
        <v>58</v>
      </c>
    </row>
    <row r="68" spans="1:20" ht="16" thickBot="1" x14ac:dyDescent="0.4">
      <c r="A68" s="259"/>
      <c r="B68" s="245"/>
      <c r="C68" s="47">
        <v>80</v>
      </c>
      <c r="D68" s="178" t="s">
        <v>96</v>
      </c>
      <c r="E68" s="58" t="s">
        <v>111</v>
      </c>
      <c r="F68" s="85"/>
      <c r="G68" s="258"/>
      <c r="H68" s="67">
        <v>60</v>
      </c>
      <c r="I68" s="68"/>
      <c r="J68" s="68"/>
      <c r="K68" s="68"/>
      <c r="L68" s="68"/>
      <c r="M68" s="68"/>
      <c r="N68" s="68"/>
      <c r="O68" s="68"/>
      <c r="P68" s="159"/>
      <c r="Q68" s="159"/>
      <c r="R68" s="159"/>
      <c r="S68" s="160"/>
      <c r="T68" s="46">
        <f t="shared" si="3"/>
        <v>60</v>
      </c>
    </row>
    <row r="69" spans="1:20" x14ac:dyDescent="0.35">
      <c r="A69" s="211">
        <v>19</v>
      </c>
      <c r="B69" s="214" t="s">
        <v>183</v>
      </c>
      <c r="C69" s="14">
        <v>27</v>
      </c>
      <c r="D69" s="7" t="s">
        <v>33</v>
      </c>
      <c r="E69" s="177" t="s">
        <v>34</v>
      </c>
      <c r="F69" s="74">
        <v>2012</v>
      </c>
      <c r="G69" s="211">
        <f>SUM(T69:T71)</f>
        <v>154</v>
      </c>
      <c r="H69" s="72"/>
      <c r="I69" s="72">
        <v>54</v>
      </c>
      <c r="J69" s="72"/>
      <c r="K69" s="72">
        <v>33</v>
      </c>
      <c r="L69" s="72"/>
      <c r="M69" s="72"/>
      <c r="N69" s="72"/>
      <c r="O69" s="72"/>
      <c r="P69" s="73"/>
      <c r="Q69" s="73"/>
      <c r="R69" s="73"/>
      <c r="S69" s="54"/>
      <c r="T69" s="102">
        <f t="shared" si="3"/>
        <v>87</v>
      </c>
    </row>
    <row r="70" spans="1:20" x14ac:dyDescent="0.35">
      <c r="A70" s="212"/>
      <c r="B70" s="215"/>
      <c r="C70" s="6">
        <v>28</v>
      </c>
      <c r="D70" s="111" t="s">
        <v>117</v>
      </c>
      <c r="E70" s="125" t="s">
        <v>35</v>
      </c>
      <c r="F70" s="78">
        <v>2013</v>
      </c>
      <c r="G70" s="212"/>
      <c r="H70" s="104"/>
      <c r="I70" s="104"/>
      <c r="J70" s="104"/>
      <c r="K70" s="104">
        <v>37</v>
      </c>
      <c r="L70" s="104"/>
      <c r="M70" s="104"/>
      <c r="N70" s="104"/>
      <c r="O70" s="104"/>
      <c r="P70" s="52"/>
      <c r="Q70" s="52"/>
      <c r="R70" s="52"/>
      <c r="S70" s="60"/>
      <c r="T70" s="95">
        <f t="shared" si="3"/>
        <v>37</v>
      </c>
    </row>
    <row r="71" spans="1:20" ht="16" thickBot="1" x14ac:dyDescent="0.4">
      <c r="A71" s="213"/>
      <c r="B71" s="216"/>
      <c r="C71" s="9">
        <v>29</v>
      </c>
      <c r="D71" s="34" t="s">
        <v>131</v>
      </c>
      <c r="E71" s="126"/>
      <c r="F71" s="173"/>
      <c r="G71" s="213"/>
      <c r="H71" s="127"/>
      <c r="I71" s="127"/>
      <c r="J71" s="127"/>
      <c r="K71" s="127">
        <v>30</v>
      </c>
      <c r="L71" s="127"/>
      <c r="M71" s="127"/>
      <c r="N71" s="127"/>
      <c r="O71" s="127"/>
      <c r="P71" s="128"/>
      <c r="Q71" s="128"/>
      <c r="R71" s="128"/>
      <c r="S71" s="129"/>
      <c r="T71" s="85">
        <f t="shared" si="3"/>
        <v>30</v>
      </c>
    </row>
    <row r="72" spans="1:20" x14ac:dyDescent="0.35">
      <c r="A72" s="217">
        <v>20</v>
      </c>
      <c r="B72" s="208" t="s">
        <v>213</v>
      </c>
      <c r="C72" s="36">
        <v>64</v>
      </c>
      <c r="D72" s="180" t="s">
        <v>150</v>
      </c>
      <c r="E72" s="124" t="s">
        <v>200</v>
      </c>
      <c r="F72" s="151">
        <v>2010</v>
      </c>
      <c r="G72" s="263">
        <f>SUM(T72+T73+T74)</f>
        <v>149</v>
      </c>
      <c r="H72" s="62"/>
      <c r="I72" s="64"/>
      <c r="J72" s="64"/>
      <c r="K72" s="64">
        <v>65</v>
      </c>
      <c r="L72" s="64"/>
      <c r="M72" s="64"/>
      <c r="N72" s="64"/>
      <c r="O72" s="64"/>
      <c r="P72" s="101"/>
      <c r="Q72" s="101"/>
      <c r="R72" s="101"/>
      <c r="S72" s="142"/>
      <c r="T72" s="74">
        <f t="shared" si="3"/>
        <v>65</v>
      </c>
    </row>
    <row r="73" spans="1:20" x14ac:dyDescent="0.35">
      <c r="A73" s="218"/>
      <c r="B73" s="209"/>
      <c r="C73" s="39">
        <v>65</v>
      </c>
      <c r="D73" s="181" t="s">
        <v>151</v>
      </c>
      <c r="E73" s="125" t="s">
        <v>201</v>
      </c>
      <c r="F73" s="78">
        <v>2008</v>
      </c>
      <c r="G73" s="264"/>
      <c r="H73" s="131"/>
      <c r="I73" s="104"/>
      <c r="J73" s="104"/>
      <c r="K73" s="104">
        <v>49</v>
      </c>
      <c r="L73" s="104"/>
      <c r="M73" s="104"/>
      <c r="N73" s="104"/>
      <c r="O73" s="104"/>
      <c r="P73" s="52"/>
      <c r="Q73" s="52"/>
      <c r="R73" s="52"/>
      <c r="S73" s="143"/>
      <c r="T73" s="78">
        <f t="shared" si="3"/>
        <v>49</v>
      </c>
    </row>
    <row r="74" spans="1:20" x14ac:dyDescent="0.35">
      <c r="A74" s="218"/>
      <c r="B74" s="209"/>
      <c r="C74" s="39">
        <v>66</v>
      </c>
      <c r="D74" s="181" t="s">
        <v>152</v>
      </c>
      <c r="E74" s="125" t="s">
        <v>202</v>
      </c>
      <c r="F74" s="78">
        <v>2007</v>
      </c>
      <c r="G74" s="264"/>
      <c r="H74" s="131"/>
      <c r="I74" s="104"/>
      <c r="J74" s="104"/>
      <c r="K74" s="104">
        <v>35</v>
      </c>
      <c r="L74" s="104"/>
      <c r="M74" s="104"/>
      <c r="N74" s="104"/>
      <c r="O74" s="104"/>
      <c r="P74" s="52"/>
      <c r="Q74" s="52"/>
      <c r="R74" s="52"/>
      <c r="S74" s="143"/>
      <c r="T74" s="78">
        <f t="shared" si="3"/>
        <v>35</v>
      </c>
    </row>
    <row r="75" spans="1:20" ht="16" thickBot="1" x14ac:dyDescent="0.4">
      <c r="A75" s="218"/>
      <c r="B75" s="210"/>
      <c r="C75" s="47">
        <v>67</v>
      </c>
      <c r="D75" s="182" t="s">
        <v>153</v>
      </c>
      <c r="E75" s="126" t="s">
        <v>203</v>
      </c>
      <c r="F75" s="153">
        <v>2009</v>
      </c>
      <c r="G75" s="264"/>
      <c r="H75" s="134"/>
      <c r="I75" s="127"/>
      <c r="J75" s="127"/>
      <c r="K75" s="127"/>
      <c r="L75" s="127"/>
      <c r="M75" s="127"/>
      <c r="N75" s="127"/>
      <c r="O75" s="127"/>
      <c r="P75" s="128"/>
      <c r="Q75" s="128"/>
      <c r="R75" s="128"/>
      <c r="S75" s="145"/>
      <c r="T75" s="95">
        <f t="shared" si="3"/>
        <v>0</v>
      </c>
    </row>
    <row r="76" spans="1:20" x14ac:dyDescent="0.35">
      <c r="A76" s="211">
        <v>21</v>
      </c>
      <c r="B76" s="214" t="s">
        <v>184</v>
      </c>
      <c r="C76" s="36">
        <v>34</v>
      </c>
      <c r="D76" s="183" t="s">
        <v>126</v>
      </c>
      <c r="E76" s="135" t="s">
        <v>125</v>
      </c>
      <c r="F76" s="74">
        <v>2008</v>
      </c>
      <c r="G76" s="220">
        <f>SUM(T76:T78)</f>
        <v>143</v>
      </c>
      <c r="H76" s="62"/>
      <c r="I76" s="64"/>
      <c r="J76" s="64"/>
      <c r="K76" s="64">
        <v>73</v>
      </c>
      <c r="L76" s="64"/>
      <c r="M76" s="64"/>
      <c r="N76" s="64"/>
      <c r="O76" s="64"/>
      <c r="P76" s="101"/>
      <c r="Q76" s="101"/>
      <c r="R76" s="101"/>
      <c r="S76" s="130"/>
      <c r="T76" s="102">
        <f t="shared" si="3"/>
        <v>73</v>
      </c>
    </row>
    <row r="77" spans="1:20" x14ac:dyDescent="0.35">
      <c r="A77" s="212"/>
      <c r="B77" s="215"/>
      <c r="C77" s="39">
        <v>35</v>
      </c>
      <c r="D77" s="184" t="s">
        <v>120</v>
      </c>
      <c r="E77" s="31" t="s">
        <v>43</v>
      </c>
      <c r="F77" s="78">
        <v>2011</v>
      </c>
      <c r="G77" s="221"/>
      <c r="H77" s="131"/>
      <c r="I77" s="104"/>
      <c r="J77" s="104"/>
      <c r="K77" s="104">
        <v>38</v>
      </c>
      <c r="L77" s="104"/>
      <c r="M77" s="104"/>
      <c r="N77" s="104"/>
      <c r="O77" s="104"/>
      <c r="P77" s="52"/>
      <c r="Q77" s="52"/>
      <c r="R77" s="52"/>
      <c r="S77" s="60"/>
      <c r="T77" s="95">
        <f t="shared" si="3"/>
        <v>38</v>
      </c>
    </row>
    <row r="78" spans="1:20" x14ac:dyDescent="0.35">
      <c r="A78" s="212"/>
      <c r="B78" s="215"/>
      <c r="C78" s="42">
        <v>36</v>
      </c>
      <c r="D78" s="137" t="s">
        <v>122</v>
      </c>
      <c r="E78" s="138" t="s">
        <v>45</v>
      </c>
      <c r="F78" s="78">
        <v>2010</v>
      </c>
      <c r="G78" s="221"/>
      <c r="H78" s="134"/>
      <c r="I78" s="127"/>
      <c r="J78" s="127"/>
      <c r="K78" s="127">
        <v>32</v>
      </c>
      <c r="L78" s="127"/>
      <c r="M78" s="127"/>
      <c r="N78" s="127"/>
      <c r="O78" s="127"/>
      <c r="P78" s="128"/>
      <c r="Q78" s="128"/>
      <c r="R78" s="128"/>
      <c r="S78" s="129"/>
      <c r="T78" s="95">
        <f t="shared" si="3"/>
        <v>32</v>
      </c>
    </row>
    <row r="79" spans="1:20" ht="16" thickBot="1" x14ac:dyDescent="0.4">
      <c r="A79" s="213"/>
      <c r="B79" s="216"/>
      <c r="C79" s="47">
        <v>37</v>
      </c>
      <c r="D79" s="118" t="s">
        <v>121</v>
      </c>
      <c r="E79" s="32" t="s">
        <v>44</v>
      </c>
      <c r="F79" s="95">
        <v>2012</v>
      </c>
      <c r="G79" s="222"/>
      <c r="H79" s="134"/>
      <c r="I79" s="127"/>
      <c r="J79" s="127"/>
      <c r="K79" s="127"/>
      <c r="L79" s="127"/>
      <c r="M79" s="127"/>
      <c r="N79" s="127"/>
      <c r="O79" s="127"/>
      <c r="P79" s="128"/>
      <c r="Q79" s="128"/>
      <c r="R79" s="128"/>
      <c r="S79" s="129"/>
      <c r="T79" s="85">
        <f t="shared" si="3"/>
        <v>0</v>
      </c>
    </row>
    <row r="80" spans="1:20" ht="15.75" customHeight="1" x14ac:dyDescent="0.35">
      <c r="A80" s="217">
        <v>22</v>
      </c>
      <c r="B80" s="214" t="s">
        <v>185</v>
      </c>
      <c r="C80" s="14">
        <v>38</v>
      </c>
      <c r="D80" s="139" t="s">
        <v>124</v>
      </c>
      <c r="E80" s="135" t="s">
        <v>49</v>
      </c>
      <c r="F80" s="74">
        <v>2012</v>
      </c>
      <c r="G80" s="220">
        <f>SUM(T80:T82)</f>
        <v>98</v>
      </c>
      <c r="H80" s="62"/>
      <c r="I80" s="64"/>
      <c r="J80" s="64"/>
      <c r="K80" s="64">
        <v>41</v>
      </c>
      <c r="L80" s="64"/>
      <c r="M80" s="64"/>
      <c r="N80" s="64"/>
      <c r="O80" s="64"/>
      <c r="P80" s="101"/>
      <c r="Q80" s="101"/>
      <c r="R80" s="101"/>
      <c r="S80" s="130"/>
      <c r="T80" s="179">
        <f t="shared" si="3"/>
        <v>41</v>
      </c>
    </row>
    <row r="81" spans="1:20" ht="15.75" customHeight="1" x14ac:dyDescent="0.35">
      <c r="A81" s="218"/>
      <c r="B81" s="215"/>
      <c r="C81" s="6">
        <v>39</v>
      </c>
      <c r="D81" s="111" t="s">
        <v>130</v>
      </c>
      <c r="E81" s="31" t="s">
        <v>48</v>
      </c>
      <c r="F81" s="78">
        <v>2011</v>
      </c>
      <c r="G81" s="221"/>
      <c r="H81" s="131"/>
      <c r="I81" s="104"/>
      <c r="J81" s="104"/>
      <c r="K81" s="104">
        <v>31</v>
      </c>
      <c r="L81" s="104"/>
      <c r="M81" s="104"/>
      <c r="N81" s="104"/>
      <c r="O81" s="104"/>
      <c r="P81" s="52"/>
      <c r="Q81" s="52"/>
      <c r="R81" s="52"/>
      <c r="S81" s="60"/>
      <c r="T81" s="122">
        <f t="shared" si="3"/>
        <v>31</v>
      </c>
    </row>
    <row r="82" spans="1:20" ht="15.75" customHeight="1" x14ac:dyDescent="0.35">
      <c r="A82" s="218"/>
      <c r="B82" s="215"/>
      <c r="C82" s="6">
        <v>40</v>
      </c>
      <c r="D82" s="111" t="s">
        <v>129</v>
      </c>
      <c r="E82" s="31" t="s">
        <v>46</v>
      </c>
      <c r="F82" s="78">
        <v>2011</v>
      </c>
      <c r="G82" s="221"/>
      <c r="H82" s="131"/>
      <c r="I82" s="104"/>
      <c r="J82" s="104"/>
      <c r="K82" s="104">
        <v>26</v>
      </c>
      <c r="L82" s="104"/>
      <c r="M82" s="104"/>
      <c r="N82" s="104"/>
      <c r="O82" s="104"/>
      <c r="P82" s="52"/>
      <c r="Q82" s="52"/>
      <c r="R82" s="52"/>
      <c r="S82" s="60"/>
      <c r="T82" s="122">
        <f t="shared" si="3"/>
        <v>26</v>
      </c>
    </row>
    <row r="83" spans="1:20" ht="16.5" customHeight="1" thickBot="1" x14ac:dyDescent="0.4">
      <c r="A83" s="219"/>
      <c r="B83" s="216"/>
      <c r="C83" s="9">
        <v>41</v>
      </c>
      <c r="D83" s="34" t="s">
        <v>123</v>
      </c>
      <c r="E83" s="140" t="s">
        <v>47</v>
      </c>
      <c r="F83" s="95">
        <v>2012</v>
      </c>
      <c r="G83" s="222"/>
      <c r="H83" s="67"/>
      <c r="I83" s="68"/>
      <c r="J83" s="68"/>
      <c r="K83" s="68"/>
      <c r="L83" s="68"/>
      <c r="M83" s="68"/>
      <c r="N83" s="68"/>
      <c r="O83" s="68"/>
      <c r="P83" s="159"/>
      <c r="Q83" s="159"/>
      <c r="R83" s="159"/>
      <c r="S83" s="61"/>
      <c r="T83" s="91">
        <f t="shared" si="3"/>
        <v>0</v>
      </c>
    </row>
    <row r="84" spans="1:20" x14ac:dyDescent="0.35">
      <c r="A84" s="247">
        <v>23</v>
      </c>
      <c r="B84" s="208" t="s">
        <v>186</v>
      </c>
      <c r="C84" s="188">
        <v>81</v>
      </c>
      <c r="D84" s="185" t="s">
        <v>165</v>
      </c>
      <c r="E84" s="18" t="s">
        <v>204</v>
      </c>
      <c r="F84" s="74">
        <v>2010</v>
      </c>
      <c r="G84" s="232">
        <f>SUM(T84+T85+T86)</f>
        <v>75</v>
      </c>
      <c r="H84" s="161"/>
      <c r="I84" s="162"/>
      <c r="J84" s="162"/>
      <c r="K84" s="162">
        <v>75</v>
      </c>
      <c r="L84" s="162"/>
      <c r="M84" s="162"/>
      <c r="N84" s="162"/>
      <c r="O84" s="162"/>
      <c r="P84" s="163"/>
      <c r="Q84" s="163"/>
      <c r="R84" s="163"/>
      <c r="S84" s="164"/>
      <c r="T84" s="89">
        <f t="shared" si="3"/>
        <v>75</v>
      </c>
    </row>
    <row r="85" spans="1:20" x14ac:dyDescent="0.35">
      <c r="A85" s="248"/>
      <c r="B85" s="209"/>
      <c r="C85" s="168">
        <v>82</v>
      </c>
      <c r="D85" s="186" t="s">
        <v>166</v>
      </c>
      <c r="E85" s="19" t="s">
        <v>205</v>
      </c>
      <c r="F85" s="78">
        <v>2005</v>
      </c>
      <c r="G85" s="233"/>
      <c r="H85" s="131"/>
      <c r="I85" s="104"/>
      <c r="J85" s="104"/>
      <c r="K85" s="104"/>
      <c r="L85" s="104"/>
      <c r="M85" s="104"/>
      <c r="N85" s="104"/>
      <c r="O85" s="104"/>
      <c r="P85" s="52"/>
      <c r="Q85" s="52"/>
      <c r="R85" s="52"/>
      <c r="S85" s="143"/>
      <c r="T85" s="78">
        <f t="shared" si="3"/>
        <v>0</v>
      </c>
    </row>
    <row r="86" spans="1:20" x14ac:dyDescent="0.35">
      <c r="A86" s="248"/>
      <c r="B86" s="209"/>
      <c r="C86" s="168">
        <v>83</v>
      </c>
      <c r="D86" s="184" t="s">
        <v>167</v>
      </c>
      <c r="E86" s="19" t="s">
        <v>206</v>
      </c>
      <c r="F86" s="78">
        <v>2009</v>
      </c>
      <c r="G86" s="233"/>
      <c r="H86" s="131"/>
      <c r="I86" s="104"/>
      <c r="J86" s="104"/>
      <c r="K86" s="104"/>
      <c r="L86" s="104"/>
      <c r="M86" s="104"/>
      <c r="N86" s="104"/>
      <c r="O86" s="104"/>
      <c r="P86" s="52"/>
      <c r="Q86" s="52"/>
      <c r="R86" s="52"/>
      <c r="S86" s="143"/>
      <c r="T86" s="78">
        <f t="shared" si="3"/>
        <v>0</v>
      </c>
    </row>
    <row r="87" spans="1:20" ht="16" thickBot="1" x14ac:dyDescent="0.4">
      <c r="A87" s="249"/>
      <c r="B87" s="210"/>
      <c r="C87" s="46">
        <v>84</v>
      </c>
      <c r="D87" s="187" t="s">
        <v>168</v>
      </c>
      <c r="E87" s="169" t="s">
        <v>207</v>
      </c>
      <c r="F87" s="85">
        <v>2011</v>
      </c>
      <c r="G87" s="234"/>
      <c r="H87" s="67"/>
      <c r="I87" s="68"/>
      <c r="J87" s="68"/>
      <c r="K87" s="68"/>
      <c r="L87" s="68"/>
      <c r="M87" s="68"/>
      <c r="N87" s="68"/>
      <c r="O87" s="68"/>
      <c r="P87" s="159"/>
      <c r="Q87" s="159"/>
      <c r="R87" s="159"/>
      <c r="S87" s="160"/>
      <c r="T87" s="85">
        <f t="shared" si="3"/>
        <v>0</v>
      </c>
    </row>
    <row r="100" ht="15" customHeight="1" x14ac:dyDescent="0.35"/>
    <row r="101" ht="15" customHeight="1" x14ac:dyDescent="0.35"/>
    <row r="102" ht="1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8.75" customHeight="1" x14ac:dyDescent="0.35"/>
    <row r="115" ht="15.75" customHeight="1" x14ac:dyDescent="0.35"/>
    <row r="116" ht="15.75" customHeight="1" x14ac:dyDescent="0.35"/>
    <row r="133" spans="3:20" x14ac:dyDescent="0.35">
      <c r="C133" s="59">
        <v>85</v>
      </c>
      <c r="D133" s="50" t="s">
        <v>85</v>
      </c>
      <c r="E133" s="53"/>
      <c r="F133" s="51"/>
      <c r="G133" s="52"/>
      <c r="H133" s="104">
        <v>100</v>
      </c>
      <c r="I133" s="104">
        <v>75</v>
      </c>
      <c r="J133" s="104">
        <v>83</v>
      </c>
      <c r="K133" s="104">
        <v>79</v>
      </c>
      <c r="L133" s="104"/>
      <c r="M133" s="104"/>
      <c r="N133" s="104"/>
      <c r="O133" s="104"/>
      <c r="P133" s="52"/>
      <c r="Q133" s="52"/>
      <c r="R133" s="52"/>
      <c r="S133" s="52"/>
      <c r="T133" s="77">
        <f t="shared" ref="T133:T142" si="4">SUM(H133:S133)</f>
        <v>337</v>
      </c>
    </row>
    <row r="134" spans="3:20" x14ac:dyDescent="0.35">
      <c r="C134" s="59">
        <v>86</v>
      </c>
      <c r="D134" s="50" t="s">
        <v>87</v>
      </c>
      <c r="E134" s="53"/>
      <c r="F134" s="51"/>
      <c r="G134" s="52"/>
      <c r="H134" s="104">
        <v>72</v>
      </c>
      <c r="I134" s="104">
        <v>74</v>
      </c>
      <c r="J134" s="104">
        <v>81</v>
      </c>
      <c r="K134" s="104">
        <v>81</v>
      </c>
      <c r="L134" s="104"/>
      <c r="M134" s="104"/>
      <c r="N134" s="104"/>
      <c r="O134" s="104"/>
      <c r="P134" s="52"/>
      <c r="Q134" s="52"/>
      <c r="R134" s="52"/>
      <c r="S134" s="52"/>
      <c r="T134" s="77">
        <f t="shared" si="4"/>
        <v>308</v>
      </c>
    </row>
    <row r="135" spans="3:20" x14ac:dyDescent="0.35">
      <c r="C135" s="59">
        <v>87</v>
      </c>
      <c r="D135" s="50" t="s">
        <v>89</v>
      </c>
      <c r="E135" s="53"/>
      <c r="F135" s="51"/>
      <c r="G135" s="52"/>
      <c r="H135" s="104">
        <v>68</v>
      </c>
      <c r="I135" s="104">
        <v>64</v>
      </c>
      <c r="J135" s="104">
        <v>51</v>
      </c>
      <c r="K135" s="104"/>
      <c r="L135" s="104"/>
      <c r="M135" s="104"/>
      <c r="N135" s="104"/>
      <c r="O135" s="104"/>
      <c r="P135" s="52"/>
      <c r="Q135" s="52"/>
      <c r="R135" s="52"/>
      <c r="S135" s="52"/>
      <c r="T135" s="77">
        <f t="shared" si="4"/>
        <v>183</v>
      </c>
    </row>
    <row r="136" spans="3:20" x14ac:dyDescent="0.35">
      <c r="C136" s="59">
        <v>88</v>
      </c>
      <c r="D136" s="50" t="s">
        <v>92</v>
      </c>
      <c r="E136" s="53"/>
      <c r="F136" s="51"/>
      <c r="G136" s="52"/>
      <c r="H136" s="104"/>
      <c r="I136" s="104">
        <v>63</v>
      </c>
      <c r="J136" s="104">
        <v>56</v>
      </c>
      <c r="K136" s="104">
        <v>39</v>
      </c>
      <c r="L136" s="104"/>
      <c r="M136" s="104"/>
      <c r="N136" s="104"/>
      <c r="O136" s="104"/>
      <c r="P136" s="52"/>
      <c r="Q136" s="52"/>
      <c r="R136" s="52"/>
      <c r="S136" s="52"/>
      <c r="T136" s="77">
        <f t="shared" si="4"/>
        <v>158</v>
      </c>
    </row>
    <row r="137" spans="3:20" x14ac:dyDescent="0.35">
      <c r="C137" s="59">
        <v>89</v>
      </c>
      <c r="D137" s="50" t="s">
        <v>100</v>
      </c>
      <c r="E137" s="53"/>
      <c r="F137" s="51">
        <v>2007</v>
      </c>
      <c r="G137" s="52"/>
      <c r="H137" s="104"/>
      <c r="I137" s="104">
        <v>57</v>
      </c>
      <c r="J137" s="104"/>
      <c r="K137" s="104">
        <v>44</v>
      </c>
      <c r="L137" s="104"/>
      <c r="M137" s="104"/>
      <c r="N137" s="104"/>
      <c r="O137" s="104"/>
      <c r="P137" s="52"/>
      <c r="Q137" s="52"/>
      <c r="R137" s="52"/>
      <c r="S137" s="52"/>
      <c r="T137" s="77">
        <f t="shared" si="4"/>
        <v>101</v>
      </c>
    </row>
    <row r="138" spans="3:20" x14ac:dyDescent="0.35">
      <c r="C138" s="59">
        <v>90</v>
      </c>
      <c r="D138" s="50" t="s">
        <v>101</v>
      </c>
      <c r="E138" s="53"/>
      <c r="F138" s="51">
        <v>2011</v>
      </c>
      <c r="G138" s="52"/>
      <c r="H138" s="104"/>
      <c r="I138" s="104">
        <v>56</v>
      </c>
      <c r="J138" s="104"/>
      <c r="K138" s="104">
        <v>25</v>
      </c>
      <c r="L138" s="104"/>
      <c r="M138" s="104"/>
      <c r="N138" s="104"/>
      <c r="O138" s="104"/>
      <c r="P138" s="52"/>
      <c r="Q138" s="52"/>
      <c r="R138" s="52"/>
      <c r="S138" s="52"/>
      <c r="T138" s="77">
        <f t="shared" si="4"/>
        <v>81</v>
      </c>
    </row>
    <row r="139" spans="3:20" x14ac:dyDescent="0.35">
      <c r="C139" s="59">
        <v>91</v>
      </c>
      <c r="D139" s="50" t="s">
        <v>95</v>
      </c>
      <c r="E139" s="53"/>
      <c r="F139" s="51"/>
      <c r="G139" s="52"/>
      <c r="H139" s="104"/>
      <c r="I139" s="104"/>
      <c r="J139" s="104">
        <v>76</v>
      </c>
      <c r="K139" s="104"/>
      <c r="L139" s="104"/>
      <c r="M139" s="104"/>
      <c r="N139" s="104"/>
      <c r="O139" s="104"/>
      <c r="P139" s="52"/>
      <c r="Q139" s="52"/>
      <c r="R139" s="52"/>
      <c r="S139" s="52"/>
      <c r="T139" s="77">
        <f t="shared" si="4"/>
        <v>76</v>
      </c>
    </row>
    <row r="140" spans="3:20" x14ac:dyDescent="0.35">
      <c r="C140" s="59">
        <v>92</v>
      </c>
      <c r="D140" s="50" t="s">
        <v>97</v>
      </c>
      <c r="E140" s="53"/>
      <c r="F140" s="51"/>
      <c r="G140" s="52"/>
      <c r="H140" s="104"/>
      <c r="I140" s="104"/>
      <c r="J140" s="104">
        <v>59</v>
      </c>
      <c r="K140" s="104"/>
      <c r="L140" s="104"/>
      <c r="M140" s="104"/>
      <c r="N140" s="104"/>
      <c r="O140" s="104"/>
      <c r="P140" s="52"/>
      <c r="Q140" s="52"/>
      <c r="R140" s="52"/>
      <c r="S140" s="52"/>
      <c r="T140" s="77">
        <f t="shared" si="4"/>
        <v>59</v>
      </c>
    </row>
    <row r="141" spans="3:20" x14ac:dyDescent="0.35">
      <c r="C141" s="59">
        <v>93</v>
      </c>
      <c r="D141" s="50" t="s">
        <v>104</v>
      </c>
      <c r="E141" s="52" t="s">
        <v>105</v>
      </c>
      <c r="F141" s="51"/>
      <c r="G141" s="52"/>
      <c r="H141" s="104"/>
      <c r="I141" s="104"/>
      <c r="J141" s="104">
        <v>48</v>
      </c>
      <c r="K141" s="104"/>
      <c r="L141" s="104"/>
      <c r="M141" s="104"/>
      <c r="N141" s="104"/>
      <c r="O141" s="104"/>
      <c r="P141" s="52"/>
      <c r="Q141" s="52"/>
      <c r="R141" s="52"/>
      <c r="S141" s="52"/>
      <c r="T141" s="77">
        <f t="shared" si="4"/>
        <v>48</v>
      </c>
    </row>
    <row r="142" spans="3:20" x14ac:dyDescent="0.35">
      <c r="C142" s="59">
        <v>94</v>
      </c>
      <c r="D142" s="170" t="s">
        <v>169</v>
      </c>
      <c r="E142" s="51" t="s">
        <v>170</v>
      </c>
      <c r="F142" s="51"/>
      <c r="G142" s="52"/>
      <c r="H142" s="104"/>
      <c r="I142" s="104"/>
      <c r="J142" s="104"/>
      <c r="K142" s="104">
        <v>40</v>
      </c>
      <c r="L142" s="104"/>
      <c r="M142" s="104"/>
      <c r="N142" s="104"/>
      <c r="O142" s="104"/>
      <c r="P142" s="52"/>
      <c r="Q142" s="52"/>
      <c r="R142" s="52"/>
      <c r="S142" s="52"/>
      <c r="T142" s="77">
        <f t="shared" si="4"/>
        <v>40</v>
      </c>
    </row>
    <row r="143" spans="3:20" x14ac:dyDescent="0.35">
      <c r="C143" s="104"/>
    </row>
    <row r="145" spans="5:11" x14ac:dyDescent="0.35">
      <c r="E145" s="2" t="s">
        <v>171</v>
      </c>
      <c r="H145" s="1">
        <v>37</v>
      </c>
      <c r="I145" s="1">
        <v>42</v>
      </c>
      <c r="J145" s="1">
        <v>51</v>
      </c>
      <c r="K145" s="1">
        <v>70</v>
      </c>
    </row>
  </sheetData>
  <sortState ref="D20:T23">
    <sortCondition descending="1" ref="T20:T23"/>
  </sortState>
  <mergeCells count="70">
    <mergeCell ref="G80:G83"/>
    <mergeCell ref="A20:A23"/>
    <mergeCell ref="A84:A87"/>
    <mergeCell ref="B84:B87"/>
    <mergeCell ref="G84:G87"/>
    <mergeCell ref="A35:A37"/>
    <mergeCell ref="B35:B37"/>
    <mergeCell ref="G35:G37"/>
    <mergeCell ref="A66:A68"/>
    <mergeCell ref="B66:B68"/>
    <mergeCell ref="G66:G68"/>
    <mergeCell ref="A44:A46"/>
    <mergeCell ref="B44:B46"/>
    <mergeCell ref="G44:G46"/>
    <mergeCell ref="A72:A75"/>
    <mergeCell ref="B72:B75"/>
    <mergeCell ref="G72:G75"/>
    <mergeCell ref="G41:G43"/>
    <mergeCell ref="A41:A43"/>
    <mergeCell ref="B41:B43"/>
    <mergeCell ref="A32:A34"/>
    <mergeCell ref="B32:B34"/>
    <mergeCell ref="A38:A40"/>
    <mergeCell ref="B38:B40"/>
    <mergeCell ref="G69:G71"/>
    <mergeCell ref="G47:G50"/>
    <mergeCell ref="G76:G79"/>
    <mergeCell ref="G4:G7"/>
    <mergeCell ref="G16:G19"/>
    <mergeCell ref="G20:G23"/>
    <mergeCell ref="G51:G53"/>
    <mergeCell ref="G62:G65"/>
    <mergeCell ref="G58:G61"/>
    <mergeCell ref="G24:G27"/>
    <mergeCell ref="G8:G11"/>
    <mergeCell ref="G32:G34"/>
    <mergeCell ref="G38:G40"/>
    <mergeCell ref="G54:G57"/>
    <mergeCell ref="G28:G31"/>
    <mergeCell ref="G12:G15"/>
    <mergeCell ref="A80:A83"/>
    <mergeCell ref="B80:B83"/>
    <mergeCell ref="A58:A61"/>
    <mergeCell ref="B58:B61"/>
    <mergeCell ref="A47:A50"/>
    <mergeCell ref="B47:B50"/>
    <mergeCell ref="A76:A79"/>
    <mergeCell ref="B76:B79"/>
    <mergeCell ref="A54:A57"/>
    <mergeCell ref="B54:B57"/>
    <mergeCell ref="A69:A71"/>
    <mergeCell ref="B69:B71"/>
    <mergeCell ref="A62:A65"/>
    <mergeCell ref="B62:B65"/>
    <mergeCell ref="C3:F3"/>
    <mergeCell ref="B20:B23"/>
    <mergeCell ref="A51:A53"/>
    <mergeCell ref="B51:B53"/>
    <mergeCell ref="A4:A7"/>
    <mergeCell ref="B4:B7"/>
    <mergeCell ref="A16:A19"/>
    <mergeCell ref="B16:B19"/>
    <mergeCell ref="A8:A11"/>
    <mergeCell ref="B8:B11"/>
    <mergeCell ref="A28:A31"/>
    <mergeCell ref="B28:B31"/>
    <mergeCell ref="A12:A15"/>
    <mergeCell ref="B12:B15"/>
    <mergeCell ref="A24:A27"/>
    <mergeCell ref="B24:B27"/>
  </mergeCells>
  <hyperlinks>
    <hyperlink ref="D30" r:id="rId1" display="https://www.vint.ee/kasutaja-profiil/?user=5093"/>
    <hyperlink ref="D68" r:id="rId2" display="https://www.vint.ee/kasutaja-profiil/?user=75956"/>
    <hyperlink ref="D67" r:id="rId3" display="https://www.vint.ee/kasutaja-profiil/?user=42440"/>
    <hyperlink ref="D133" r:id="rId4" display="https://www.vint.ee/kasutaja-profiil/?user=74583"/>
    <hyperlink ref="D44" r:id="rId5" display="https://www.vint.ee/kasutaja-profiil/?user=32972"/>
    <hyperlink ref="D28" r:id="rId6" display="https://www.vint.ee/kasutaja-profiil/?user=54593"/>
    <hyperlink ref="D134" r:id="rId7" display="https://www.vint.ee/kasutaja-profiil/?user=15489"/>
    <hyperlink ref="D13" r:id="rId8" display="https://www.vint.ee/kasutaja-profiil/?user=45906"/>
    <hyperlink ref="D12" r:id="rId9" display="https://www.vint.ee/kasutaja-profiil/?user=733"/>
    <hyperlink ref="D14" r:id="rId10" display="https://www.vint.ee/kasutaja-profiil/?user=50982"/>
    <hyperlink ref="D29" r:id="rId11" display="https://www.vint.ee/kasutaja-profiil/?user=57993"/>
    <hyperlink ref="D35" r:id="rId12" display="https://www.vint.ee/kasutaja-profiil/?user=41624"/>
    <hyperlink ref="D36" r:id="rId13" display="https://www.vint.ee/kasutaja-profiil/?user=22737"/>
    <hyperlink ref="D26" r:id="rId14" display="https://www.vint.ee/kasutaja-profiil/?user=76176"/>
    <hyperlink ref="D25" r:id="rId15" display="https://www.vint.ee/kasutaja-profiil/?user=76404"/>
    <hyperlink ref="D139" r:id="rId16" display="https://www.vint.ee/kasutaja-profiil/?user=24525"/>
    <hyperlink ref="D27" r:id="rId17" display="https://www.vint.ee/kasutaja-profiil/?user=76399"/>
    <hyperlink ref="D11" r:id="rId18" display="https://www.vint.ee/kasutaja-profiil/?user=74549"/>
    <hyperlink ref="D9" r:id="rId19" display="https://www.vint.ee/kasutaja-profiil/?user=74537"/>
    <hyperlink ref="D140" r:id="rId20" display="https://www.vint.ee/kasutaja-profiil/?user=76432"/>
    <hyperlink ref="D41" r:id="rId21" display="https://www.vint.ee/kasutaja-profiil/?user=50797"/>
    <hyperlink ref="F41" r:id="rId22" display="https://www.vint.ee/mangu-kordus/?game_id=10457683&amp;game_type=4"/>
    <hyperlink ref="D136" r:id="rId23" display="https://www.vint.ee/kasutaja-profiil/?user=70657"/>
    <hyperlink ref="D37" r:id="rId24" display="https://www.vint.ee/kasutaja-profiil/?user=22457"/>
    <hyperlink ref="D59" r:id="rId25" display="https://www.vint.ee/kasutaja-profiil/?user=74581"/>
    <hyperlink ref="D135" r:id="rId26" display="https://www.vint.ee/kasutaja-profiil/?user=76332"/>
    <hyperlink ref="D58" r:id="rId27" display="https://www.vint.ee/kasutaja-profiil/?user=73948"/>
    <hyperlink ref="D141" r:id="rId28" display="https://www.vint.ee/kasutaja-profiil/?user=63637"/>
    <hyperlink ref="D32" r:id="rId29" display="https://www.vint.ee/kasutaja-profiil/?user=76177"/>
    <hyperlink ref="D33" r:id="rId30" display="https://www.vint.ee/kasutaja-profiil/?user=76389"/>
    <hyperlink ref="D66" r:id="rId31" display="https://www.vint.ee/kasutaja-profiil/?user=46349"/>
    <hyperlink ref="D42" r:id="rId32" display="https://www.vint.ee/kasutaja-profiil/?user=70302"/>
    <hyperlink ref="D138" r:id="rId33" display="https://www.vint.ee/kasutaja-profiil/?user=73302"/>
    <hyperlink ref="D137" r:id="rId34" display="https://www.vint.ee/kasutaja-profiil/?user=75415"/>
    <hyperlink ref="D5" r:id="rId35" display="https://www.vint.ee/kasutaja-profiil/?user=24780"/>
    <hyperlink ref="D6" r:id="rId36" display="https://www.vint.ee/kasutaja-profiil/?user=33271"/>
    <hyperlink ref="D7" r:id="rId37" display="https://www.vint.ee/kasutaja-profiil/?user=33277"/>
    <hyperlink ref="D19" r:id="rId38" display="https://www.vint.ee/kasutaja-profiil/?user=46594"/>
    <hyperlink ref="D16" r:id="rId39" display="https://www.vint.ee/kasutaja-profiil/?user=33863"/>
    <hyperlink ref="D17" r:id="rId40" display="https://www.vint.ee/kasutaja-profiil/?user=76368"/>
    <hyperlink ref="D18" r:id="rId41" display="https://www.vint.ee/kasutaja-profiil/?user=76363"/>
    <hyperlink ref="D22" r:id="rId42" display="https://www.vint.ee/kasutaja-profiil/?user=76364"/>
    <hyperlink ref="D20" r:id="rId43" display="https://www.vint.ee/kasutaja-profiil/?user=76365"/>
    <hyperlink ref="D21" r:id="rId44" display="https://www.vint.ee/kasutaja-profiil/?user=76366"/>
    <hyperlink ref="D38" r:id="rId45" display="https://www.vint.ee/kasutaja-profiil/?user=18524"/>
    <hyperlink ref="D39" r:id="rId46" display="https://www.vint.ee/kasutaja-profiil/?user=74312"/>
    <hyperlink ref="D10" r:id="rId47" display="https://www.vint.ee/kasutaja-profiil/?user=74563"/>
    <hyperlink ref="D15" r:id="rId48" display="https://www.vint.ee/kasutaja-profiil/?user=15411"/>
    <hyperlink ref="D54" r:id="rId49" display="https://www.vint.ee/kasutaja-profiil/?user=73945"/>
    <hyperlink ref="D69" r:id="rId50" display="https://www.vint.ee/kasutaja-profiil/?user=73933"/>
    <hyperlink ref="D47" r:id="rId51" display="https://www.vint.ee/kasutaja-profiil/?user=73953"/>
    <hyperlink ref="D48" r:id="rId52" display="https://www.vint.ee/kasutaja-profiil/?user=74322"/>
    <hyperlink ref="D49" r:id="rId53" display="https://www.vint.ee/kasutaja-profiil/?user=73955"/>
  </hyperlinks>
  <pageMargins left="0.7" right="0.7" top="0.75" bottom="0.75" header="0.3" footer="0.3"/>
  <pageSetup paperSize="9" orientation="portrait" horizontalDpi="0" verticalDpi="0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таблица - вся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</dc:creator>
  <cp:lastModifiedBy>Windowsi kasutaja</cp:lastModifiedBy>
  <dcterms:created xsi:type="dcterms:W3CDTF">2020-05-26T11:11:46Z</dcterms:created>
  <dcterms:modified xsi:type="dcterms:W3CDTF">2020-05-27T06:19:22Z</dcterms:modified>
</cp:coreProperties>
</file>